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Il mio Drive\U.O. progettazione europea aprile 2023\doc per pagina web u.o\documenti utili per la presentazione di progetti HORIZON EUROPE\new\"/>
    </mc:Choice>
  </mc:AlternateContent>
  <xr:revisionPtr revIDLastSave="0" documentId="13_ncr:1_{E0E7C85D-1ADA-4970-82D4-68FA3DBAA7E3}" xr6:coauthVersionLast="47" xr6:coauthVersionMax="47" xr10:uidLastSave="{00000000-0000-0000-0000-000000000000}"/>
  <bookViews>
    <workbookView xWindow="0" yWindow="540" windowWidth="25905" windowHeight="14730" tabRatio="672" firstSheet="1" activeTab="9" xr2:uid="{00000000-000D-0000-FFFF-FFFF00000000}"/>
  </bookViews>
  <sheets>
    <sheet name="istruzioni" sheetId="12" r:id="rId1"/>
    <sheet name="budget LP_UNIPA" sheetId="1" r:id="rId2"/>
    <sheet name="budget P2" sheetId="6" r:id="rId3"/>
    <sheet name="budget P3" sheetId="7" r:id="rId4"/>
    <sheet name="budget P4" sheetId="8" r:id="rId5"/>
    <sheet name="budget P5" sheetId="9" r:id="rId6"/>
    <sheet name="budget P6" sheetId="10" r:id="rId7"/>
    <sheet name="budget P7" sheetId="11" r:id="rId8"/>
    <sheet name="staff efforts" sheetId="2" r:id="rId9"/>
    <sheet name="total budget" sheetId="3" r:id="rId10"/>
    <sheet name="other cost categories" sheetId="5" r:id="rId11"/>
  </sheets>
  <definedNames>
    <definedName name="_xlnm.Print_Area" localSheetId="1">'budget LP_UNIPA'!$A$1:$R$54</definedName>
    <definedName name="_xlnm.Print_Area" localSheetId="2">'budget P2'!$A$1:$R$54</definedName>
    <definedName name="_xlnm.Print_Area" localSheetId="3">'budget P3'!$A$1:$R$54</definedName>
    <definedName name="_xlnm.Print_Area" localSheetId="4">'budget P4'!$A$1:$R$54</definedName>
    <definedName name="_xlnm.Print_Area" localSheetId="5">'budget P5'!$A$1:$R$54</definedName>
    <definedName name="_xlnm.Print_Area" localSheetId="6">'budget P6'!$A$1:$R$54</definedName>
    <definedName name="_xlnm.Print_Area" localSheetId="7">'budget P7'!$A$1:$R$54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9" i="1"/>
  <c r="B7" i="1"/>
  <c r="I13" i="3" l="1"/>
  <c r="I12" i="3"/>
  <c r="I11" i="3"/>
  <c r="I10" i="3"/>
  <c r="I9" i="3"/>
  <c r="I8" i="3"/>
  <c r="H13" i="3"/>
  <c r="G13" i="3"/>
  <c r="F13" i="3"/>
  <c r="E13" i="3"/>
  <c r="D13" i="3"/>
  <c r="H12" i="3"/>
  <c r="G12" i="3"/>
  <c r="F12" i="3"/>
  <c r="E12" i="3"/>
  <c r="D12" i="3"/>
  <c r="H11" i="3"/>
  <c r="G11" i="3"/>
  <c r="F11" i="3"/>
  <c r="E11" i="3"/>
  <c r="D11" i="3"/>
  <c r="H10" i="3"/>
  <c r="G10" i="3"/>
  <c r="F10" i="3"/>
  <c r="E10" i="3"/>
  <c r="D10" i="3"/>
  <c r="H9" i="3"/>
  <c r="G9" i="3"/>
  <c r="F9" i="3"/>
  <c r="E9" i="3"/>
  <c r="D9" i="3"/>
  <c r="J8" i="3"/>
  <c r="K8" i="3" s="1"/>
  <c r="M8" i="3" s="1"/>
  <c r="N8" i="3" s="1"/>
  <c r="R8" i="3" s="1"/>
  <c r="H8" i="3"/>
  <c r="G8" i="3"/>
  <c r="F8" i="3"/>
  <c r="E8" i="3"/>
  <c r="D8" i="3"/>
  <c r="J11" i="2"/>
  <c r="K10" i="2"/>
  <c r="K9" i="2"/>
  <c r="K8" i="2"/>
  <c r="K7" i="2"/>
  <c r="K6" i="2"/>
  <c r="K5" i="2"/>
  <c r="I10" i="2"/>
  <c r="H10" i="2"/>
  <c r="G10" i="2"/>
  <c r="F10" i="2"/>
  <c r="E10" i="2"/>
  <c r="D10" i="2"/>
  <c r="C10" i="2"/>
  <c r="I9" i="2"/>
  <c r="H9" i="2"/>
  <c r="G9" i="2"/>
  <c r="F9" i="2"/>
  <c r="E9" i="2"/>
  <c r="D9" i="2"/>
  <c r="C9" i="2"/>
  <c r="I8" i="2"/>
  <c r="H8" i="2"/>
  <c r="G8" i="2"/>
  <c r="F8" i="2"/>
  <c r="E8" i="2"/>
  <c r="D8" i="2"/>
  <c r="C8" i="2"/>
  <c r="I7" i="2"/>
  <c r="H7" i="2"/>
  <c r="G7" i="2"/>
  <c r="F7" i="2"/>
  <c r="E7" i="2"/>
  <c r="D7" i="2"/>
  <c r="C7" i="2"/>
  <c r="I6" i="2"/>
  <c r="H6" i="2"/>
  <c r="G6" i="2"/>
  <c r="F6" i="2"/>
  <c r="E6" i="2"/>
  <c r="D6" i="2"/>
  <c r="C6" i="2"/>
  <c r="I5" i="2"/>
  <c r="H5" i="2"/>
  <c r="G5" i="2"/>
  <c r="F5" i="2"/>
  <c r="E5" i="2"/>
  <c r="D5" i="2"/>
  <c r="C5" i="2"/>
  <c r="R54" i="11"/>
  <c r="R47" i="11"/>
  <c r="R40" i="11"/>
  <c r="L40" i="11"/>
  <c r="R31" i="11"/>
  <c r="L26" i="11"/>
  <c r="K26" i="11"/>
  <c r="J26" i="11"/>
  <c r="I26" i="11"/>
  <c r="H26" i="11"/>
  <c r="G26" i="11"/>
  <c r="F26" i="11"/>
  <c r="E26" i="11"/>
  <c r="D26" i="11"/>
  <c r="C26" i="11"/>
  <c r="L25" i="11"/>
  <c r="L24" i="11"/>
  <c r="L23" i="11"/>
  <c r="L22" i="11"/>
  <c r="L21" i="11"/>
  <c r="B21" i="11"/>
  <c r="R20" i="11"/>
  <c r="L20" i="11"/>
  <c r="B20" i="11"/>
  <c r="L19" i="11"/>
  <c r="B19" i="11"/>
  <c r="R18" i="11"/>
  <c r="L18" i="11"/>
  <c r="B18" i="11"/>
  <c r="R17" i="11"/>
  <c r="L17" i="11"/>
  <c r="B17" i="11"/>
  <c r="R16" i="11"/>
  <c r="L16" i="11"/>
  <c r="B16" i="11"/>
  <c r="R15" i="11"/>
  <c r="R21" i="11" s="1"/>
  <c r="R5" i="11" s="1"/>
  <c r="L15" i="11"/>
  <c r="B15" i="11"/>
  <c r="B26" i="11" s="1"/>
  <c r="R2" i="11" s="1"/>
  <c r="R8" i="11"/>
  <c r="R3" i="11"/>
  <c r="R54" i="10"/>
  <c r="R47" i="10"/>
  <c r="R40" i="10"/>
  <c r="L40" i="10"/>
  <c r="R31" i="10"/>
  <c r="K26" i="10"/>
  <c r="J26" i="10"/>
  <c r="I26" i="10"/>
  <c r="H26" i="10"/>
  <c r="G26" i="10"/>
  <c r="F26" i="10"/>
  <c r="E26" i="10"/>
  <c r="D26" i="10"/>
  <c r="C26" i="10"/>
  <c r="L26" i="10" s="1"/>
  <c r="L25" i="10"/>
  <c r="L24" i="10"/>
  <c r="L23" i="10"/>
  <c r="L22" i="10"/>
  <c r="L21" i="10"/>
  <c r="B21" i="10"/>
  <c r="R20" i="10"/>
  <c r="L20" i="10"/>
  <c r="B20" i="10"/>
  <c r="L19" i="10"/>
  <c r="B19" i="10"/>
  <c r="R18" i="10"/>
  <c r="L18" i="10"/>
  <c r="B18" i="10"/>
  <c r="R17" i="10"/>
  <c r="L17" i="10"/>
  <c r="B17" i="10"/>
  <c r="R16" i="10"/>
  <c r="L16" i="10"/>
  <c r="B16" i="10"/>
  <c r="R15" i="10"/>
  <c r="R21" i="10" s="1"/>
  <c r="R5" i="10" s="1"/>
  <c r="L15" i="10"/>
  <c r="B15" i="10"/>
  <c r="B26" i="10" s="1"/>
  <c r="R2" i="10" s="1"/>
  <c r="R8" i="10"/>
  <c r="R3" i="10"/>
  <c r="R54" i="9"/>
  <c r="R47" i="9"/>
  <c r="R8" i="9" s="1"/>
  <c r="R40" i="9"/>
  <c r="L40" i="9"/>
  <c r="R31" i="9"/>
  <c r="K26" i="9"/>
  <c r="J26" i="9"/>
  <c r="I26" i="9"/>
  <c r="H26" i="9"/>
  <c r="G26" i="9"/>
  <c r="F26" i="9"/>
  <c r="E26" i="9"/>
  <c r="D26" i="9"/>
  <c r="L26" i="9" s="1"/>
  <c r="C26" i="9"/>
  <c r="L25" i="9"/>
  <c r="L24" i="9"/>
  <c r="L23" i="9"/>
  <c r="L22" i="9"/>
  <c r="L21" i="9"/>
  <c r="B21" i="9"/>
  <c r="R20" i="9"/>
  <c r="L20" i="9"/>
  <c r="B20" i="9"/>
  <c r="L19" i="9"/>
  <c r="B19" i="9"/>
  <c r="R18" i="9"/>
  <c r="L18" i="9"/>
  <c r="B18" i="9"/>
  <c r="R17" i="9"/>
  <c r="L17" i="9"/>
  <c r="B17" i="9"/>
  <c r="R16" i="9"/>
  <c r="L16" i="9"/>
  <c r="B16" i="9"/>
  <c r="R15" i="9"/>
  <c r="R21" i="9" s="1"/>
  <c r="R5" i="9" s="1"/>
  <c r="L15" i="9"/>
  <c r="B15" i="9"/>
  <c r="B26" i="9" s="1"/>
  <c r="R2" i="9" s="1"/>
  <c r="R3" i="9"/>
  <c r="R54" i="8"/>
  <c r="R47" i="8"/>
  <c r="R40" i="8"/>
  <c r="L40" i="8"/>
  <c r="R31" i="8"/>
  <c r="K26" i="8"/>
  <c r="J26" i="8"/>
  <c r="I26" i="8"/>
  <c r="H26" i="8"/>
  <c r="G26" i="8"/>
  <c r="F26" i="8"/>
  <c r="E26" i="8"/>
  <c r="D26" i="8"/>
  <c r="C26" i="8"/>
  <c r="L26" i="8" s="1"/>
  <c r="L25" i="8"/>
  <c r="L24" i="8"/>
  <c r="L23" i="8"/>
  <c r="L22" i="8"/>
  <c r="L21" i="8"/>
  <c r="B21" i="8"/>
  <c r="R20" i="8"/>
  <c r="L20" i="8"/>
  <c r="B20" i="8"/>
  <c r="L19" i="8"/>
  <c r="B19" i="8"/>
  <c r="R18" i="8"/>
  <c r="L18" i="8"/>
  <c r="B18" i="8"/>
  <c r="R17" i="8"/>
  <c r="L17" i="8"/>
  <c r="B17" i="8"/>
  <c r="R16" i="8"/>
  <c r="L16" i="8"/>
  <c r="B16" i="8"/>
  <c r="R15" i="8"/>
  <c r="R21" i="8" s="1"/>
  <c r="R5" i="8" s="1"/>
  <c r="L15" i="8"/>
  <c r="B15" i="8"/>
  <c r="B26" i="8" s="1"/>
  <c r="R2" i="8" s="1"/>
  <c r="R8" i="8"/>
  <c r="R3" i="8"/>
  <c r="R54" i="7"/>
  <c r="R47" i="7"/>
  <c r="R40" i="7"/>
  <c r="L40" i="7"/>
  <c r="R31" i="7"/>
  <c r="K26" i="7"/>
  <c r="J26" i="7"/>
  <c r="I26" i="7"/>
  <c r="H26" i="7"/>
  <c r="G26" i="7"/>
  <c r="F26" i="7"/>
  <c r="E26" i="7"/>
  <c r="D26" i="7"/>
  <c r="C26" i="7"/>
  <c r="L26" i="7" s="1"/>
  <c r="L25" i="7"/>
  <c r="L24" i="7"/>
  <c r="L23" i="7"/>
  <c r="L22" i="7"/>
  <c r="L21" i="7"/>
  <c r="B21" i="7"/>
  <c r="R20" i="7"/>
  <c r="L20" i="7"/>
  <c r="B20" i="7"/>
  <c r="L19" i="7"/>
  <c r="B19" i="7"/>
  <c r="R18" i="7"/>
  <c r="L18" i="7"/>
  <c r="B18" i="7"/>
  <c r="R17" i="7"/>
  <c r="L17" i="7"/>
  <c r="B17" i="7"/>
  <c r="R16" i="7"/>
  <c r="L16" i="7"/>
  <c r="B16" i="7"/>
  <c r="R15" i="7"/>
  <c r="R21" i="7" s="1"/>
  <c r="R5" i="7" s="1"/>
  <c r="L15" i="7"/>
  <c r="B15" i="7"/>
  <c r="B26" i="7" s="1"/>
  <c r="R2" i="7" s="1"/>
  <c r="R8" i="7"/>
  <c r="R3" i="7"/>
  <c r="R54" i="6"/>
  <c r="R47" i="6"/>
  <c r="R8" i="6" s="1"/>
  <c r="R40" i="6"/>
  <c r="L40" i="6"/>
  <c r="R31" i="6"/>
  <c r="K26" i="6"/>
  <c r="J26" i="6"/>
  <c r="I26" i="6"/>
  <c r="H26" i="6"/>
  <c r="G26" i="6"/>
  <c r="F26" i="6"/>
  <c r="E26" i="6"/>
  <c r="D26" i="6"/>
  <c r="C26" i="6"/>
  <c r="L26" i="6" s="1"/>
  <c r="L25" i="6"/>
  <c r="L24" i="6"/>
  <c r="L23" i="6"/>
  <c r="L22" i="6"/>
  <c r="L21" i="6"/>
  <c r="B21" i="6"/>
  <c r="R20" i="6"/>
  <c r="L20" i="6"/>
  <c r="B20" i="6"/>
  <c r="L19" i="6"/>
  <c r="B19" i="6"/>
  <c r="R18" i="6"/>
  <c r="L18" i="6"/>
  <c r="B18" i="6"/>
  <c r="R17" i="6"/>
  <c r="L17" i="6"/>
  <c r="B17" i="6"/>
  <c r="R16" i="6"/>
  <c r="L16" i="6"/>
  <c r="B16" i="6"/>
  <c r="R15" i="6"/>
  <c r="L15" i="6"/>
  <c r="B15" i="6"/>
  <c r="R3" i="6"/>
  <c r="B15" i="1"/>
  <c r="B17" i="1"/>
  <c r="B18" i="1"/>
  <c r="B19" i="1"/>
  <c r="B20" i="1"/>
  <c r="B21" i="1"/>
  <c r="B16" i="1"/>
  <c r="J26" i="1"/>
  <c r="K26" i="1"/>
  <c r="R16" i="1"/>
  <c r="R17" i="1"/>
  <c r="R18" i="1"/>
  <c r="G26" i="1"/>
  <c r="H26" i="1"/>
  <c r="I26" i="1"/>
  <c r="R54" i="1"/>
  <c r="R15" i="1"/>
  <c r="R47" i="1"/>
  <c r="R8" i="1" s="1"/>
  <c r="I7" i="3" s="1"/>
  <c r="D16" i="5"/>
  <c r="L16" i="5" s="1"/>
  <c r="K16" i="5"/>
  <c r="J16" i="5"/>
  <c r="I16" i="5"/>
  <c r="H16" i="5"/>
  <c r="G16" i="5"/>
  <c r="F16" i="5"/>
  <c r="E16" i="5"/>
  <c r="P14" i="3"/>
  <c r="Q14" i="3"/>
  <c r="O14" i="3"/>
  <c r="C26" i="1"/>
  <c r="J13" i="3" l="1"/>
  <c r="K13" i="3" s="1"/>
  <c r="M13" i="3" s="1"/>
  <c r="N13" i="3" s="1"/>
  <c r="R13" i="3" s="1"/>
  <c r="J12" i="3"/>
  <c r="K12" i="3"/>
  <c r="M12" i="3" s="1"/>
  <c r="N12" i="3" s="1"/>
  <c r="R12" i="3" s="1"/>
  <c r="J11" i="3"/>
  <c r="K11" i="3" s="1"/>
  <c r="M11" i="3" s="1"/>
  <c r="N11" i="3" s="1"/>
  <c r="R11" i="3" s="1"/>
  <c r="J10" i="3"/>
  <c r="K10" i="3" s="1"/>
  <c r="M10" i="3" s="1"/>
  <c r="N10" i="3" s="1"/>
  <c r="R10" i="3" s="1"/>
  <c r="J9" i="3"/>
  <c r="K9" i="3" s="1"/>
  <c r="M9" i="3" s="1"/>
  <c r="N9" i="3" s="1"/>
  <c r="R9" i="3" s="1"/>
  <c r="R9" i="11"/>
  <c r="R10" i="11" s="1"/>
  <c r="R11" i="11" s="1"/>
  <c r="R9" i="10"/>
  <c r="R10" i="10" s="1"/>
  <c r="R11" i="10" s="1"/>
  <c r="R9" i="9"/>
  <c r="R10" i="9"/>
  <c r="R11" i="9" s="1"/>
  <c r="R9" i="8"/>
  <c r="R10" i="8" s="1"/>
  <c r="R11" i="8" s="1"/>
  <c r="R9" i="7"/>
  <c r="R10" i="7" s="1"/>
  <c r="R11" i="7" s="1"/>
  <c r="R21" i="6"/>
  <c r="R5" i="6"/>
  <c r="B26" i="6"/>
  <c r="R2" i="6" s="1"/>
  <c r="A5" i="2"/>
  <c r="A6" i="2" s="1"/>
  <c r="A7" i="2" s="1"/>
  <c r="R9" i="6" l="1"/>
  <c r="R10" i="6" s="1"/>
  <c r="R11" i="6" s="1"/>
  <c r="L15" i="1"/>
  <c r="C4" i="2" s="1"/>
  <c r="C11" i="2" s="1"/>
  <c r="R40" i="1" l="1"/>
  <c r="H7" i="3" s="1"/>
  <c r="H14" i="3" s="1"/>
  <c r="L40" i="1"/>
  <c r="R3" i="1" s="1"/>
  <c r="R31" i="1"/>
  <c r="G7" i="3" s="1"/>
  <c r="G14" i="3" s="1"/>
  <c r="F26" i="1"/>
  <c r="E26" i="1"/>
  <c r="D26" i="1"/>
  <c r="L25" i="1"/>
  <c r="L24" i="1"/>
  <c r="L23" i="1"/>
  <c r="L22" i="1"/>
  <c r="L21" i="1"/>
  <c r="I4" i="2" s="1"/>
  <c r="I11" i="2" s="1"/>
  <c r="R20" i="1"/>
  <c r="L20" i="1"/>
  <c r="L19" i="1"/>
  <c r="L18" i="1"/>
  <c r="L17" i="1"/>
  <c r="L16" i="1"/>
  <c r="D4" i="2" s="1"/>
  <c r="D11" i="2" s="1"/>
  <c r="H4" i="2" l="1"/>
  <c r="H11" i="2" s="1"/>
  <c r="G4" i="2"/>
  <c r="G11" i="2" s="1"/>
  <c r="F4" i="2"/>
  <c r="F11" i="2" s="1"/>
  <c r="E4" i="2"/>
  <c r="E11" i="2" s="1"/>
  <c r="B26" i="1"/>
  <c r="R2" i="1" s="1"/>
  <c r="E7" i="3"/>
  <c r="R21" i="1"/>
  <c r="R5" i="1" s="1"/>
  <c r="L26" i="1"/>
  <c r="K4" i="2" l="1"/>
  <c r="K11" i="2" s="1"/>
  <c r="R9" i="1"/>
  <c r="R10" i="1" s="1"/>
  <c r="R11" i="1" s="1"/>
  <c r="E14" i="3"/>
  <c r="F7" i="3"/>
  <c r="D7" i="3"/>
  <c r="D14" i="3" s="1"/>
  <c r="F14" i="3" l="1"/>
  <c r="J7" i="3"/>
  <c r="J14" i="3" s="1"/>
  <c r="I14" i="3"/>
  <c r="K7" i="3" l="1"/>
  <c r="M7" i="3" s="1"/>
  <c r="M14" i="3" s="1"/>
  <c r="N7" i="3" l="1"/>
  <c r="R7" i="3" s="1"/>
  <c r="R14" i="3" s="1"/>
  <c r="K14" i="3"/>
  <c r="N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tc={E8D6D688-1583-4FC4-9374-72D9DEB72E39}</author>
    <author>tc={2ADE72D4-7961-4B19-B530-23A45632C35A}</author>
    <author>tc={58168529-322A-4DA1-8329-E06BFCEBBA8B}</author>
    <author>tc={7805CC35-AD8A-46C9-913B-60440A09DAB6}</author>
  </authors>
  <commentList>
    <comment ref="N35" authorId="0" shapeId="0" xr:uid="{E8D6D688-1583-4FC4-9374-72D9DEB72E39}">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Certificate on Financial Statement è richiesto per un finanziamento EU concesso superiore a euro 430.000,00 calcolato su tutti i costi; non si applica ai progetti Marie Curie e con schema lump sum</t>
      </text>
    </comment>
    <comment ref="N42" authorId="1" shapeId="0" xr:uid="{2ADE72D4-7961-4B19-B530-23A45632C35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58168529-322A-4DA1-8329-E06BFCEBBA8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7805CC35-AD8A-46C9-913B-60440A09DAB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tc={B76FE719-CA72-464C-9C3D-9E5D46FC6DF3}</author>
    <author>tc={3EA10DFF-9A71-44F5-874A-8D7653AB150E}</author>
    <author>tc={54E7D57C-AABE-4B08-A911-89D635D85DA8}</author>
    <author>tc={BE6BC15C-02CE-4B14-B744-C3E4D3277426}</author>
  </authors>
  <commentList>
    <comment ref="N35" authorId="0" shapeId="0" xr:uid="{B76FE719-CA72-464C-9C3D-9E5D46FC6DF3}">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EA10DFF-9A71-44F5-874A-8D7653AB15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54E7D57C-AABE-4B08-A911-89D635D85DA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E6BC15C-02CE-4B14-B744-C3E4D327742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tc={45430FBD-00D4-484E-9E3A-20200A843E9F}</author>
    <author>tc={FE51ACE7-7492-4B26-9C5E-943699A45216}</author>
    <author>tc={D3847670-5F4D-4F78-839D-4FCEACC0113F}</author>
    <author>tc={C313C091-B0A6-47BA-B8F7-A70AC356CA0E}</author>
  </authors>
  <commentList>
    <comment ref="N35" authorId="0" shapeId="0" xr:uid="{45430FBD-00D4-484E-9E3A-20200A843E9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FE51ACE7-7492-4B26-9C5E-943699A4521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D3847670-5F4D-4F78-839D-4FCEACC0113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C313C091-B0A6-47BA-B8F7-A70AC356CA0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tc={22E69A68-16E8-45B1-BBAD-CEA80C1A8C9C}</author>
    <author>tc={98483670-E3FD-4079-9BDE-C6EB51AAFF54}</author>
    <author>tc={AD480942-31D6-4F73-95DA-7EEC54B82FAE}</author>
    <author>tc={B2B937D3-0DF9-47A7-BC43-A82791FB56CE}</author>
  </authors>
  <commentList>
    <comment ref="N35" authorId="0" shapeId="0" xr:uid="{22E69A68-16E8-45B1-BBAD-CEA80C1A8C9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98483670-E3FD-4079-9BDE-C6EB51AAFF54}">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AD480942-31D6-4F73-95DA-7EEC54B82FA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B2B937D3-0DF9-47A7-BC43-A82791FB56C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tc={BBE81106-5C44-4672-9117-01B82BB3B66F}</author>
    <author>tc={39569572-91AB-4EC0-91A4-2B6C248D35D6}</author>
    <author>tc={6A37B4C1-46E1-4467-9F74-B5D0C772CD86}</author>
    <author>tc={2F869CC1-6C12-4CDB-9229-6042171B1E2C}</author>
  </authors>
  <commentList>
    <comment ref="N35" authorId="0" shapeId="0" xr:uid="{BBE81106-5C44-4672-9117-01B82BB3B66F}">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39569572-91AB-4EC0-91A4-2B6C248D35D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6A37B4C1-46E1-4467-9F74-B5D0C772CD8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2F869CC1-6C12-4CDB-9229-6042171B1E2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tc={9C2321D8-FB77-408C-B41F-D4D540BD5C6C}</author>
    <author>tc={E23D1C73-30D5-44A2-8C2A-2429BB1DEBDA}</author>
    <author>tc={3AC603F3-4910-4DBC-922B-C80306FDEAEB}</author>
    <author>tc={EA9C5E27-8AE9-43AC-B78F-A8488502D82A}</author>
  </authors>
  <commentList>
    <comment ref="N35" authorId="0" shapeId="0" xr:uid="{9C2321D8-FB77-408C-B41F-D4D540BD5C6C}">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E23D1C73-30D5-44A2-8C2A-2429BB1DEBD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3AC603F3-4910-4DBC-922B-C80306FDEAEB}">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EA9C5E27-8AE9-43AC-B78F-A8488502D82A}">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tc={6455AFF3-5A85-4CEA-AB62-F0C30AA52E56}</author>
    <author>tc={7DAA9FA8-F833-41C5-9E70-DDC22B85579D}</author>
    <author>tc={B85D9C13-EE4F-4D97-898C-D3645EB2DB9E}</author>
    <author>tc={89041690-04B9-4690-9D98-05D987136678}</author>
  </authors>
  <commentList>
    <comment ref="N35" authorId="0" shapeId="0" xr:uid="{6455AFF3-5A85-4CEA-AB62-F0C30AA52E56}">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Requested for a EU funding
&gt; 430.000,00 calculated on all the costsi; it is not applicable to Marie Curie projects or lump sum grants</t>
      </text>
    </comment>
    <comment ref="N42" authorId="1" shapeId="0" xr:uid="{7DAA9FA8-F833-41C5-9E70-DDC22B85579D}">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to be completed if applicable, irrespective of the percentage of personnel costs</t>
      </text>
    </comment>
    <comment ref="N49" authorId="2" shapeId="0" xr:uid="{B85D9C13-EE4F-4D97-898C-D3645EB2DB9E}">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in-kind contributions are non-financial 
resources made available free of charge by third parties and are declared by the participants as eligible direct costs in the corresponding cost category (e.g. personnel 
costs or purchase costs for equipment)</t>
      </text>
    </comment>
    <comment ref="N51" authorId="3" shapeId="0" xr:uid="{89041690-04B9-4690-9D98-05D98713667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select category: seconded personnel, travel &amp; subsistence, equipment, other goods works and services, internally invoiced goods and services</t>
      </text>
    </comment>
  </commentList>
</comments>
</file>

<file path=xl/sharedStrings.xml><?xml version="1.0" encoding="utf-8"?>
<sst xmlns="http://schemas.openxmlformats.org/spreadsheetml/2006/main" count="561" uniqueCount="148">
  <si>
    <t>PERSONNEL</t>
  </si>
  <si>
    <t>TOTAL Eligible cost</t>
  </si>
  <si>
    <t>Travel rate 1</t>
  </si>
  <si>
    <t>EC contribution</t>
  </si>
  <si>
    <t>Cost (EUR)</t>
  </si>
  <si>
    <t>Total</t>
  </si>
  <si>
    <t>No of people</t>
  </si>
  <si>
    <t>No of trips</t>
  </si>
  <si>
    <t>WP1</t>
  </si>
  <si>
    <t>WP2</t>
  </si>
  <si>
    <t>WP3</t>
  </si>
  <si>
    <t>WP4</t>
  </si>
  <si>
    <t>WP5</t>
  </si>
  <si>
    <t>WP6</t>
  </si>
  <si>
    <t>WP7</t>
  </si>
  <si>
    <t>Cost</t>
  </si>
  <si>
    <t>TOTAL Labour</t>
  </si>
  <si>
    <t>TOTAL subcontracts</t>
  </si>
  <si>
    <t>Country</t>
  </si>
  <si>
    <t>Summary of staff efforts</t>
  </si>
  <si>
    <t>IT</t>
  </si>
  <si>
    <t>3 - Budget for the proposal</t>
  </si>
  <si>
    <t>Participant name</t>
  </si>
  <si>
    <t>C. Purchase costs</t>
  </si>
  <si>
    <t>No.</t>
  </si>
  <si>
    <t>D. Other cost categories</t>
  </si>
  <si>
    <t xml:space="preserve">E. Indirect costs/€
(e)= 25% * [(a1)+(c1)+(c2)+(c3)+d7)]
</t>
  </si>
  <si>
    <t xml:space="preserve">
Total eligible costs/€
h=(a1)+(b)+ (c1)+(c2)+(c3) +(d)+(e)</t>
  </si>
  <si>
    <t>A.
Personnel costs/€
(a1)</t>
  </si>
  <si>
    <t>B.
Subcontracting costs/€
(b)</t>
  </si>
  <si>
    <t>C.1
Travel and subsistence/€
(c1)</t>
  </si>
  <si>
    <t>C.2 Equipment /€
(c2)</t>
  </si>
  <si>
    <t>C.3
Other goods, works and services/€
(c3)</t>
  </si>
  <si>
    <t>D.X
(specific cost category/€)
(dx)</t>
  </si>
  <si>
    <t>Estimated expenditure</t>
  </si>
  <si>
    <t>Estimated eligible costs</t>
  </si>
  <si>
    <t>EU contribution to eligible costs</t>
  </si>
  <si>
    <t>Requested EU contribution</t>
  </si>
  <si>
    <t>Funding rate
(U)</t>
  </si>
  <si>
    <t>Maximum EU contribution to eligible costs
(l) =(U) * (h)</t>
  </si>
  <si>
    <t>Requested 
EU contribution to eligible costs/€
(Requested grant amount)
(m) (n)</t>
  </si>
  <si>
    <t>Revenues</t>
  </si>
  <si>
    <t>Other sources of funding</t>
  </si>
  <si>
    <t xml:space="preserve">
Income generated by the action
(o)</t>
  </si>
  <si>
    <t xml:space="preserve">
Financial contributions 
(q)</t>
  </si>
  <si>
    <t xml:space="preserve">
Own resources 
 ( r )</t>
  </si>
  <si>
    <t xml:space="preserve">
Total estimated income
 (s) = (n) + (o)+ (p) + (q) + ( r )</t>
  </si>
  <si>
    <t>Estimated income</t>
  </si>
  <si>
    <t>Table 3.1f:</t>
  </si>
  <si>
    <t xml:space="preserve">Total Person Months </t>
  </si>
  <si>
    <t>Total Person-Months 
per Participant</t>
  </si>
  <si>
    <t>Table 3.1g - SUBCONTRACTING COSTS</t>
  </si>
  <si>
    <t>Description of tasks and justification</t>
  </si>
  <si>
    <t>Table 3.1h: Purchase costs items - travel and subsistence</t>
  </si>
  <si>
    <t>Table 3.1h: Purchase costs items - equipment</t>
  </si>
  <si>
    <t>Table 3.1h: Purchase costs items - other goods, works and services</t>
  </si>
  <si>
    <t>TOTAL Other goods, works and services costs</t>
  </si>
  <si>
    <t>TOTAL Equipment costs</t>
  </si>
  <si>
    <t>TOTAL Travel and subsistence costs</t>
  </si>
  <si>
    <t>Estimated project expenditure</t>
  </si>
  <si>
    <t>Possible ‘Other cost categories’ for Horizon Europe</t>
  </si>
  <si>
    <t>D.  Other cost categories</t>
  </si>
  <si>
    <t>D.3
Transnational access to research infrastructures
(Unit costs)
(d3)</t>
  </si>
  <si>
    <t>D.4
Virtual access to research infrastructures
(Unit costs)
(d4)</t>
  </si>
  <si>
    <t>D.5
PCP/PPPI procurement costs
(Actual costs)
(d5)</t>
  </si>
  <si>
    <t>D.1 
Financial support to third parties 
(Actual costs)
(d1)</t>
  </si>
  <si>
    <t>D.2
Internally invoiced goods and services
(Unit costs - usual accounting practices)
(d2)</t>
  </si>
  <si>
    <t>D.6
Euratom Cofund staff mobility costs
(Unit costs)
(d6)</t>
  </si>
  <si>
    <t>D.7
ERC additional funding
(Actual costs)
(d7)</t>
  </si>
  <si>
    <t>D.8
ERC additional funding (subcontrcating, FSTP and internally invoiced goods and services)
(Actual costs)
(d8)</t>
  </si>
  <si>
    <t>TOTAL Other cost categories items</t>
  </si>
  <si>
    <t>Table 3.1j: ‘In-kind contributions’ provided by third parties</t>
  </si>
  <si>
    <t>Justification</t>
  </si>
  <si>
    <t>TOTAL In-kind contributions’ provided by third parties</t>
  </si>
  <si>
    <t xml:space="preserve">Table 3.1i: Other costs categories items </t>
  </si>
  <si>
    <t>A. PERSONNEL</t>
  </si>
  <si>
    <t>C. PURCHASE COSTS</t>
  </si>
  <si>
    <t>D. OTHER COST CATEGORIES</t>
  </si>
  <si>
    <t>B. SUBCONTRACTS</t>
  </si>
  <si>
    <t>E. INDIRECT COST</t>
  </si>
  <si>
    <t>Partner nr.1: UNIPA</t>
  </si>
  <si>
    <r>
      <t>Person  Month -  Rate 7</t>
    </r>
    <r>
      <rPr>
        <sz val="11"/>
        <rFont val="Calibri"/>
        <family val="2"/>
        <scheme val="minor"/>
      </rPr>
      <t xml:space="preserve"> </t>
    </r>
    <r>
      <rPr>
        <b/>
        <sz val="11"/>
        <rFont val="Calibri"/>
        <family val="2"/>
        <scheme val="minor"/>
      </rPr>
      <t>(PM  7)</t>
    </r>
    <r>
      <rPr>
        <sz val="11"/>
        <rFont val="Calibri"/>
        <family val="2"/>
        <scheme val="minor"/>
      </rPr>
      <t xml:space="preserve"> Research fellowship</t>
    </r>
  </si>
  <si>
    <t>Certificate on financial statement</t>
  </si>
  <si>
    <t>Participant nr. 01- UNIPA</t>
  </si>
  <si>
    <r>
      <t>Person  Month -  Rate 8</t>
    </r>
    <r>
      <rPr>
        <sz val="11"/>
        <rFont val="Calibri"/>
        <family val="2"/>
        <scheme val="minor"/>
      </rPr>
      <t xml:space="preserve"> </t>
    </r>
    <r>
      <rPr>
        <b/>
        <sz val="11"/>
        <rFont val="Calibri"/>
        <family val="2"/>
        <scheme val="minor"/>
      </rPr>
      <t>(PM  8)</t>
    </r>
    <r>
      <rPr>
        <sz val="11"/>
        <rFont val="Calibri"/>
        <family val="2"/>
        <scheme val="minor"/>
      </rPr>
      <t xml:space="preserve"> PHD Student</t>
    </r>
  </si>
  <si>
    <r>
      <t xml:space="preserve">Person Month -  Rate 1 (PM  1) </t>
    </r>
    <r>
      <rPr>
        <sz val="11"/>
        <rFont val="Calibri"/>
        <family val="2"/>
        <scheme val="minor"/>
      </rPr>
      <t xml:space="preserve"> </t>
    </r>
  </si>
  <si>
    <r>
      <t>Person  Month  - Rate 2</t>
    </r>
    <r>
      <rPr>
        <sz val="11"/>
        <rFont val="Calibri"/>
        <family val="2"/>
        <scheme val="minor"/>
      </rPr>
      <t xml:space="preserve"> </t>
    </r>
    <r>
      <rPr>
        <b/>
        <sz val="11"/>
        <rFont val="Calibri"/>
        <family val="2"/>
        <scheme val="minor"/>
      </rPr>
      <t xml:space="preserve">(PM  2) </t>
    </r>
  </si>
  <si>
    <t xml:space="preserve">Person  Month  - Rate 3 (PM  3) </t>
  </si>
  <si>
    <t xml:space="preserve">Person  Month  - Rate 4 (PM  4) </t>
  </si>
  <si>
    <t xml:space="preserve">Person  Month  - Rate 5 (PM  5) </t>
  </si>
  <si>
    <t>Person  Month  - Rate 6 (PM  6)</t>
  </si>
  <si>
    <r>
      <t>Person  Month -  Rate 7</t>
    </r>
    <r>
      <rPr>
        <sz val="11"/>
        <rFont val="Calibri"/>
        <family val="2"/>
        <scheme val="minor"/>
      </rPr>
      <t xml:space="preserve"> </t>
    </r>
    <r>
      <rPr>
        <b/>
        <sz val="11"/>
        <rFont val="Calibri"/>
        <family val="2"/>
        <scheme val="minor"/>
      </rPr>
      <t>(PM  7)</t>
    </r>
    <r>
      <rPr>
        <sz val="11"/>
        <rFont val="Calibri"/>
        <family val="2"/>
        <scheme val="minor"/>
      </rPr>
      <t xml:space="preserve"> </t>
    </r>
  </si>
  <si>
    <r>
      <t>Person  Month -  Rate 8</t>
    </r>
    <r>
      <rPr>
        <sz val="11"/>
        <rFont val="Calibri"/>
        <family val="2"/>
        <scheme val="minor"/>
      </rPr>
      <t xml:space="preserve"> </t>
    </r>
    <r>
      <rPr>
        <b/>
        <sz val="11"/>
        <rFont val="Calibri"/>
        <family val="2"/>
        <scheme val="minor"/>
      </rPr>
      <t>(PM  8)</t>
    </r>
    <r>
      <rPr>
        <sz val="11"/>
        <rFont val="Calibri"/>
        <family val="2"/>
        <scheme val="minor"/>
      </rPr>
      <t xml:space="preserve"> </t>
    </r>
  </si>
  <si>
    <t>Person  Month  - Rate 9 (PM  9)</t>
  </si>
  <si>
    <t>PM9</t>
  </si>
  <si>
    <t xml:space="preserve">PM8 </t>
  </si>
  <si>
    <t xml:space="preserve">PM7 </t>
  </si>
  <si>
    <t>PM6</t>
  </si>
  <si>
    <t>PM5</t>
  </si>
  <si>
    <t>PM4</t>
  </si>
  <si>
    <t>PM3</t>
  </si>
  <si>
    <t>PM2</t>
  </si>
  <si>
    <t>PM1</t>
  </si>
  <si>
    <t>Personale strutturato (senior staff)</t>
  </si>
  <si>
    <t>1. In Horizon Europe occorre considerare in fase di rendicontazione il costo giornaliero e non il costo orario: una sola opzione per il tempo produttivo (215 giorni)</t>
  </si>
  <si>
    <t xml:space="preserve">    Non è obbligatorio fornire i timesheet (sostituiti da una dichiarazione mensile)</t>
  </si>
  <si>
    <r>
      <t>2. al link</t>
    </r>
    <r>
      <rPr>
        <b/>
        <sz val="10"/>
        <color theme="1"/>
        <rFont val="Calibri"/>
        <family val="2"/>
        <scheme val="minor"/>
      </rPr>
      <t xml:space="preserve"> https://www.unipa.it/amministrazione/arearisorseumane/settoreretribuzioni/costi-del-personale/</t>
    </r>
    <r>
      <rPr>
        <sz val="10"/>
        <color theme="1"/>
        <rFont val="Calibri"/>
        <family val="2"/>
        <scheme val="minor"/>
      </rPr>
      <t>, sono  disponibili le tabelle retributive del personale dell’Ateneo. Per ogni inquadramento viene indicato il lordo dipendente e gli oneri a carico ente. 
Occorre scegliere la tabella di riferimento ('</t>
    </r>
    <r>
      <rPr>
        <i/>
        <sz val="10"/>
        <color theme="1"/>
        <rFont val="Calibri"/>
        <family val="2"/>
        <scheme val="minor"/>
      </rPr>
      <t>costo del personale docente e ricercatore DPR 232_2011</t>
    </r>
    <r>
      <rPr>
        <sz val="10"/>
        <color theme="1"/>
        <rFont val="Calibri"/>
        <family val="2"/>
        <scheme val="minor"/>
      </rPr>
      <t>' oppure '</t>
    </r>
    <r>
      <rPr>
        <i/>
        <sz val="10"/>
        <color theme="1"/>
        <rFont val="Calibri"/>
        <family val="2"/>
        <scheme val="minor"/>
      </rPr>
      <t>costo del personale docente e ricercatore L_240_2010</t>
    </r>
    <r>
      <rPr>
        <sz val="10"/>
        <color theme="1"/>
        <rFont val="Calibri"/>
        <family val="2"/>
        <scheme val="minor"/>
      </rPr>
      <t>') e l'anno.
Occorre quindi  selezionare  il ruolo e l'inquadramento delle unità di personale di ricerca che prevedibilmente saranno impegnate nel progetto, assumere l'importo lordo annuo dell'ultima colonna delle tabelle ('</t>
    </r>
    <r>
      <rPr>
        <i/>
        <sz val="10"/>
        <color theme="1"/>
        <rFont val="Calibri"/>
        <family val="2"/>
        <scheme val="minor"/>
      </rPr>
      <t>Totale + oneri c.e. al netto IRAP</t>
    </r>
    <r>
      <rPr>
        <sz val="10"/>
        <color theme="1"/>
        <rFont val="Calibri"/>
        <family val="2"/>
        <scheme val="minor"/>
      </rPr>
      <t>') e dividere per 12 per ottenere il costo mensile. A questo punto, si calcolerà il prodotto 'costo mensile x  nr. di mesi' che ciascuna risorsa umana impegnerà nel progetto. 
Nel budget andrà indicato l'importo complessivo dei costi di personale (per tutte le risorse impegnate). 
Nella tabella '3.1f Summary of staff effort' (Part B) andrà indicato il nr.complessivo di mesi/persona, ripartito sui diversi Work Packages.</t>
    </r>
  </si>
  <si>
    <t>Personale esterno da reclutare (postdocs, students, other personnel costs)</t>
  </si>
  <si>
    <t xml:space="preserve">1. Andrà valutata la durata dei contratti da stipulare in rapporto alla durata complessiva del progetto, tenendo conto dei tempi necessari per il reclutamento (a tal fine, è opportuno prevedere un impegno consistente del personale strutturato soprattutto nei primi mesi del progetto) </t>
  </si>
  <si>
    <r>
      <t xml:space="preserve">2. Potranno essere stipulati i seguenti contratti di ricerca:
 - </t>
    </r>
    <r>
      <rPr>
        <i/>
        <sz val="10"/>
        <color theme="1"/>
        <rFont val="Calibri"/>
        <family val="2"/>
        <scheme val="minor"/>
      </rPr>
      <t>assegno di ricerca</t>
    </r>
    <r>
      <rPr>
        <sz val="10"/>
        <color theme="1"/>
        <rFont val="Calibri"/>
        <family val="2"/>
        <scheme val="minor"/>
      </rPr>
      <t xml:space="preserve"> (importo minimo: circa € 24.000) di durata compresa tra uno e tre anni, rinnovabile (da bandire entro il 2023)</t>
    </r>
  </si>
  <si>
    <r>
      <t xml:space="preserve"> - </t>
    </r>
    <r>
      <rPr>
        <i/>
        <sz val="10"/>
        <color theme="1"/>
        <rFont val="Calibri"/>
        <family val="2"/>
        <scheme val="minor"/>
      </rPr>
      <t>contratto di ricerca</t>
    </r>
    <r>
      <rPr>
        <sz val="10"/>
        <color theme="1"/>
        <rFont val="Calibri"/>
        <family val="2"/>
        <scheme val="minor"/>
      </rPr>
      <t xml:space="preserve"> (importo annuo: circa € 35.000) previsti dalla L.79/2022, di durata biennale + rinnovo 2 anni. Per i progetti di ricerca di carattere nazionale europeo e internazionale possono essere rinnovati di 1 anno ulteriore per un tempo complessivo 5 anni;  l'importo non può essere inferiore al trattamento spettante al ricercatore assunto a tempo definito.</t>
    </r>
  </si>
  <si>
    <r>
      <t xml:space="preserve"> - </t>
    </r>
    <r>
      <rPr>
        <i/>
        <sz val="10"/>
        <color theme="1"/>
        <rFont val="Calibri"/>
        <family val="2"/>
        <scheme val="minor"/>
      </rPr>
      <t>RTD-A</t>
    </r>
    <r>
      <rPr>
        <sz val="10"/>
        <color theme="1"/>
        <rFont val="Calibri"/>
        <family val="2"/>
        <scheme val="minor"/>
      </rPr>
      <t xml:space="preserve"> ricercatore a tempo determinato e a tempo pieno: costo lordo annuo € 47.953,16 (anno 2022); dal costo mese/persona € 3.996 andrebbero detratte le ore dedicata alla didattica, da recuperare sui costi indiretti, quindi è opportuno caricare sui costi diretti di personale solo un costo mese uomo di € 3.063,67 (i costi aggiornati per gli RTD possono essere reperiti al link </t>
    </r>
    <r>
      <rPr>
        <b/>
        <sz val="10"/>
        <color theme="1"/>
        <rFont val="Calibri"/>
        <family val="2"/>
        <scheme val="minor"/>
      </rPr>
      <t>https://www.unipa.it/amministrazione/arearisorseumane/settoreretribuzioni/costi-del-personale/</t>
    </r>
    <r>
      <rPr>
        <sz val="10"/>
        <color theme="1"/>
        <rFont val="Calibri"/>
        <family val="2"/>
        <scheme val="minor"/>
      </rPr>
      <t xml:space="preserve"> nella tabella di riferimento)</t>
    </r>
  </si>
  <si>
    <r>
      <t xml:space="preserve"> -</t>
    </r>
    <r>
      <rPr>
        <i/>
        <sz val="10"/>
        <color theme="1"/>
        <rFont val="Calibri"/>
        <family val="2"/>
        <scheme val="minor"/>
      </rPr>
      <t xml:space="preserve"> borse di dottorato</t>
    </r>
    <r>
      <rPr>
        <sz val="10"/>
        <color theme="1"/>
        <rFont val="Calibri"/>
        <family val="2"/>
        <scheme val="minor"/>
      </rPr>
      <t xml:space="preserve">: costo per il triennio € 65,079,54 (si consiglia di imputare al progetto il 66% circa dell'importo, al netto dell'attività di formazione); i costi aggiornati possono essere reperiti al link </t>
    </r>
    <r>
      <rPr>
        <b/>
        <sz val="10"/>
        <color theme="1"/>
        <rFont val="Calibri"/>
        <family val="2"/>
        <scheme val="minor"/>
      </rPr>
      <t>https://www.unipa.it/didattica/dottorati/borsa-di-dottorato/</t>
    </r>
  </si>
  <si>
    <r>
      <t xml:space="preserve"> - </t>
    </r>
    <r>
      <rPr>
        <i/>
        <sz val="10"/>
        <color theme="1"/>
        <rFont val="Calibri"/>
        <family val="2"/>
        <scheme val="minor"/>
      </rPr>
      <t>tecnologo</t>
    </r>
    <r>
      <rPr>
        <sz val="10"/>
        <color theme="1"/>
        <rFont val="Calibri"/>
        <family val="2"/>
        <scheme val="minor"/>
      </rPr>
      <t>, con compiti di  supporto tecnico-amministrativo alla ricerca: costo annuo minimo riferibile  al trattamento complessivo attribuito al personale di categoria D – posizione economica D3,  circa € 38.000, durata minima di 18 mesi, prorogabile per una sola volta e per un massimo di ulteriori tre anni.</t>
    </r>
  </si>
  <si>
    <t>Le borse di studio post-lauream non sono eleggibili tra i costi diretti.</t>
  </si>
  <si>
    <t>B. SUBCONTRACTING</t>
  </si>
  <si>
    <t>Si tratta di servizi specialistici funzionali alla realizzazione di task specifici di progetto, resi da soggetti fisici (professionisti o collaboratori occasionali con P.IVA) o soggetti giuridici, che saranno poi selezionati con procedura ad evidenza pubblica, di cui si indica la tipologia, l’expertise, l’attività svolta per il progetto e il compenso. Eventuali successive modifiche a questa voce di costo richiederanno un Amendment al contratto di sovvenzione</t>
  </si>
  <si>
    <t>L'importo dei 'Purchase costs' va dettagliato nella tabella 3.1h della Part B della proposta progettuale nelle diverse voci solo se superiore al 15% dei 'Personnel costs'.</t>
  </si>
  <si>
    <t>Bisogna elencare le voci di costo in ordine di importo a partire dalla voce di costo maggiore, fino al livello in cui i costi rimanenti sono inferiori al 15% dei costi del personale.</t>
  </si>
  <si>
    <t>L'IVA non deducibile/non rimborsabile è un costo riconosciuto.</t>
  </si>
  <si>
    <t>I 'Purchase costs' includono:</t>
  </si>
  <si>
    <r>
      <rPr>
        <b/>
        <i/>
        <sz val="10"/>
        <color theme="1"/>
        <rFont val="Calibri"/>
        <family val="2"/>
        <scheme val="minor"/>
      </rPr>
      <t>c1 -</t>
    </r>
    <r>
      <rPr>
        <b/>
        <sz val="10"/>
        <color theme="1"/>
        <rFont val="Calibri"/>
        <family val="2"/>
        <scheme val="minor"/>
      </rPr>
      <t xml:space="preserve"> </t>
    </r>
    <r>
      <rPr>
        <b/>
        <i/>
        <sz val="10"/>
        <color theme="1"/>
        <rFont val="Calibri"/>
        <family val="2"/>
        <scheme val="minor"/>
      </rPr>
      <t>travel &amp; subsistence:</t>
    </r>
    <r>
      <rPr>
        <sz val="10"/>
        <color theme="1"/>
        <rFont val="Calibri"/>
        <family val="2"/>
        <scheme val="minor"/>
      </rPr>
      <t xml:space="preserve"> riguardano i costi di viaggio, soggiorno e vitto, per le trasferte del Responsabile Scientifico / Principal Investigator e di eventuali membri del team (inclusi nella precedente categoria 'Personnel') in Italia o all’estero (a titolo esemplificativo: partecipazione ai meeting di progetto;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Vanno quantificati sulla base dei costi effettivamente sostenuti e in linea con le pratiche contabili dell'organizzazione</t>
    </r>
  </si>
  <si>
    <r>
      <rPr>
        <b/>
        <i/>
        <sz val="10"/>
        <color theme="1"/>
        <rFont val="Calibri"/>
        <family val="2"/>
        <scheme val="minor"/>
      </rPr>
      <t xml:space="preserve">c2 </t>
    </r>
    <r>
      <rPr>
        <b/>
        <sz val="10"/>
        <color theme="1"/>
        <rFont val="Calibri"/>
        <family val="2"/>
        <scheme val="minor"/>
      </rPr>
      <t>-</t>
    </r>
    <r>
      <rPr>
        <b/>
        <i/>
        <sz val="10"/>
        <color theme="1"/>
        <rFont val="Calibri"/>
        <family val="2"/>
        <scheme val="minor"/>
      </rPr>
      <t xml:space="preserve"> equipment:</t>
    </r>
    <r>
      <rPr>
        <b/>
        <sz val="10"/>
        <color theme="1"/>
        <rFont val="Calibri"/>
        <family val="2"/>
        <scheme val="minor"/>
      </rPr>
      <t xml:space="preserve"> </t>
    </r>
    <r>
      <rPr>
        <sz val="10"/>
        <color theme="1"/>
        <rFont val="Calibri"/>
        <family val="2"/>
        <scheme val="minor"/>
      </rPr>
      <t>non possono essere attribuiti a questa voce i costi di attrezzature d’ufficio (es. PC, stampante) che non siano direttamente imputabili al progetto in funzione di task di ricerca specifici. Le quote di ammortamento applicate dall'Ateneo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inoltre considerata solo la percentuale di effettivo utilizzo delle attrezzature sul progetto.
E' ammissibile il costo di noleggio o leasing se non superiore al costo di ammortamento e non include gli oneri finanziari.
Altre opzioni per i costi di attrezzature sono riportate all'art. 6.2 del General Model Grant Agreement.</t>
    </r>
  </si>
  <si>
    <r>
      <rPr>
        <b/>
        <i/>
        <sz val="10"/>
        <color theme="1"/>
        <rFont val="Calibri"/>
        <family val="2"/>
        <scheme val="minor"/>
      </rPr>
      <t xml:space="preserve">c3 </t>
    </r>
    <r>
      <rPr>
        <sz val="10"/>
        <color theme="1"/>
        <rFont val="Calibri"/>
        <family val="2"/>
        <scheme val="minor"/>
      </rPr>
      <t>-</t>
    </r>
    <r>
      <rPr>
        <b/>
        <sz val="10"/>
        <color theme="1"/>
        <rFont val="Calibri"/>
        <family val="2"/>
        <scheme val="minor"/>
      </rPr>
      <t xml:space="preserve"> </t>
    </r>
    <r>
      <rPr>
        <b/>
        <i/>
        <sz val="10"/>
        <color theme="1"/>
        <rFont val="Calibri"/>
        <family val="2"/>
        <scheme val="minor"/>
      </rPr>
      <t>other goods, works and services</t>
    </r>
    <r>
      <rPr>
        <i/>
        <sz val="10"/>
        <color theme="1"/>
        <rFont val="Calibri"/>
        <family val="2"/>
        <scheme val="minor"/>
      </rPr>
      <t xml:space="preserve"> </t>
    </r>
    <r>
      <rPr>
        <sz val="10"/>
        <color theme="1"/>
        <rFont val="Calibri"/>
        <family val="2"/>
        <scheme val="minor"/>
      </rPr>
      <t xml:space="preserve">- in questa voce possono rientrare:
</t>
    </r>
    <r>
      <rPr>
        <u/>
        <sz val="10"/>
        <color theme="1"/>
        <rFont val="Calibri"/>
        <family val="2"/>
        <scheme val="minor"/>
      </rPr>
      <t>a) materiale di consumo:</t>
    </r>
    <r>
      <rPr>
        <sz val="10"/>
        <color theme="1"/>
        <rFont val="Calibri"/>
        <family val="2"/>
        <scheme val="minor"/>
      </rPr>
      <t xml:space="preserve"> non può essere attribuito a questa voce materiale di consumo per ufficio (es. carta, toner), va giustificato il fatto che si tratti di un costo diretto da imputare al progetto in funzione di task di ricerca specifici, quindi rientrano in questa fattispecie,  a titolo esemplificativo, kit di laboratorio, reagenti, filtri, materiale per gli eventi di disseminazione ed altro materiale non inventariabile
</t>
    </r>
    <r>
      <rPr>
        <u/>
        <sz val="10"/>
        <color theme="1"/>
        <rFont val="Calibri"/>
        <family val="2"/>
        <scheme val="minor"/>
      </rPr>
      <t>b) pubblicazioni, promozione e disseminazione:</t>
    </r>
    <r>
      <rPr>
        <sz val="10"/>
        <color theme="1"/>
        <rFont val="Calibri"/>
        <family val="2"/>
        <scheme val="minor"/>
      </rPr>
      <t xml:space="preserve"> è possibile imputare i costi per la pubblicazione in open access (subscriptions, article publishing charges), per l'organizzazione di eventi di formazione, informazione e/o sensibilizzazione, di taglio tecnico o rivolti ad un pubblico generale, le registration fees se pertinenti
c) </t>
    </r>
    <r>
      <rPr>
        <u/>
        <sz val="10"/>
        <color theme="1"/>
        <rFont val="Calibri"/>
        <family val="2"/>
        <scheme val="minor"/>
      </rPr>
      <t>protezione della proprietà intellettuale</t>
    </r>
    <r>
      <rPr>
        <sz val="10"/>
        <color theme="1"/>
        <rFont val="Calibri"/>
        <family val="2"/>
        <scheme val="minor"/>
      </rPr>
      <t xml:space="preserve">
d) </t>
    </r>
    <r>
      <rPr>
        <u/>
        <sz val="10"/>
        <color theme="1"/>
        <rFont val="Calibri"/>
        <family val="2"/>
        <scheme val="minor"/>
      </rPr>
      <t xml:space="preserve"> trasferte di esperti esterni</t>
    </r>
    <r>
      <rPr>
        <sz val="10"/>
        <color theme="1"/>
        <rFont val="Calibri"/>
        <family val="2"/>
        <scheme val="minor"/>
      </rPr>
      <t xml:space="preserve"> in ingresso per gruppi di lavoro, Advisory Boards, panels, ecc…
e) </t>
    </r>
    <r>
      <rPr>
        <u/>
        <sz val="10"/>
        <color theme="1"/>
        <rFont val="Calibri"/>
        <family val="2"/>
        <scheme val="minor"/>
      </rPr>
      <t>revisione esterna</t>
    </r>
    <r>
      <rPr>
        <sz val="10"/>
        <color theme="1"/>
        <rFont val="Calibri"/>
        <family val="2"/>
        <scheme val="minor"/>
      </rPr>
      <t xml:space="preserve"> per il rilascio del Certificate on the Financial Statement se dovuto (richiesto per un finanziamento EU concesso superiore a euro 430.000,00 calcolato su tutti i costi; non si applica ai progetti Marie Curie e con schema lump sum)
</t>
    </r>
    <r>
      <rPr>
        <u/>
        <sz val="10"/>
        <color theme="1"/>
        <rFont val="Calibri"/>
        <family val="2"/>
        <scheme val="minor"/>
      </rPr>
      <t>f) traduzioni
g) garanzie finanziarie</t>
    </r>
    <r>
      <rPr>
        <sz val="10"/>
        <color theme="1"/>
        <rFont val="Calibri"/>
        <family val="2"/>
        <scheme val="minor"/>
      </rPr>
      <t xml:space="preserve">
ecc..</t>
    </r>
  </si>
  <si>
    <t>Per il dettaglio delle 'Other cost categories', si rimanda all'art. 6.2 del General Model Grant Agreement.</t>
  </si>
  <si>
    <t>E. INDIRECT COSTS</t>
  </si>
  <si>
    <t>flat rate al 25% applicata a tutti i costi diretti eleggibili (tranne subcontratti, supporto finanziario a terze parti, specifiche categorie di costo che già includono i costi indiretti come i costi internally invoiced)</t>
  </si>
  <si>
    <r>
      <t xml:space="preserve">Person Month -  Rate 1 (PM  1) </t>
    </r>
    <r>
      <rPr>
        <sz val="11"/>
        <rFont val="Calibri"/>
        <family val="2"/>
        <scheme val="minor"/>
      </rPr>
      <t xml:space="preserve"> Full Professor </t>
    </r>
  </si>
  <si>
    <r>
      <t>Person  Month  - Rate 2</t>
    </r>
    <r>
      <rPr>
        <sz val="11"/>
        <rFont val="Calibri"/>
        <family val="2"/>
        <scheme val="minor"/>
      </rPr>
      <t xml:space="preserve"> </t>
    </r>
    <r>
      <rPr>
        <b/>
        <sz val="11"/>
        <rFont val="Calibri"/>
        <family val="2"/>
        <scheme val="minor"/>
      </rPr>
      <t xml:space="preserve">(PM  2) </t>
    </r>
    <r>
      <rPr>
        <sz val="11"/>
        <rFont val="Calibri"/>
        <family val="2"/>
        <scheme val="minor"/>
      </rPr>
      <t xml:space="preserve">Associate Professor </t>
    </r>
  </si>
  <si>
    <r>
      <t xml:space="preserve">Person  Month  - Rate 3 (PM  3) </t>
    </r>
    <r>
      <rPr>
        <sz val="11"/>
        <rFont val="Calibri"/>
        <family val="2"/>
        <scheme val="minor"/>
      </rPr>
      <t xml:space="preserve">Researcher </t>
    </r>
  </si>
  <si>
    <r>
      <t xml:space="preserve">Person  Month  - Rate 6 (PM  6) </t>
    </r>
    <r>
      <rPr>
        <sz val="11"/>
        <rFont val="Calibri"/>
        <family val="2"/>
        <scheme val="minor"/>
      </rPr>
      <t>Research contract</t>
    </r>
  </si>
  <si>
    <r>
      <rPr>
        <b/>
        <sz val="11"/>
        <rFont val="Calibri"/>
        <family val="2"/>
        <scheme val="minor"/>
      </rPr>
      <t xml:space="preserve">Person  Month  - Rate 9 (PM  9) </t>
    </r>
    <r>
      <rPr>
        <sz val="11"/>
        <rFont val="Calibri"/>
        <family val="2"/>
        <scheme val="minor"/>
      </rPr>
      <t>Research manager</t>
    </r>
    <r>
      <rPr>
        <b/>
        <sz val="11"/>
        <rFont val="Calibri"/>
        <family val="2"/>
        <scheme val="minor"/>
      </rPr>
      <t xml:space="preserve"> </t>
    </r>
    <r>
      <rPr>
        <sz val="11"/>
        <rFont val="Calibri"/>
        <family val="2"/>
        <scheme val="minor"/>
      </rPr>
      <t>(tecnologo)</t>
    </r>
  </si>
  <si>
    <t xml:space="preserve">PM6 </t>
  </si>
  <si>
    <t>PM7</t>
  </si>
  <si>
    <t>PM8</t>
  </si>
  <si>
    <r>
      <t>Person  Month  - Rate 5 (PM  5)</t>
    </r>
    <r>
      <rPr>
        <sz val="11"/>
        <rFont val="Calibri"/>
        <family val="2"/>
        <scheme val="minor"/>
      </rPr>
      <t xml:space="preserve"> Fixed-term research assistant (RTD-A, RTD-B)</t>
    </r>
  </si>
  <si>
    <t>Partner nr.2: XX</t>
  </si>
  <si>
    <t>Partner nr.3: XX</t>
  </si>
  <si>
    <t>Partner nr.4: XX</t>
  </si>
  <si>
    <t>Partner nr.5: XX</t>
  </si>
  <si>
    <t>Partner nr.6: XX</t>
  </si>
  <si>
    <t>Partner nr.7: XX</t>
  </si>
  <si>
    <t>Participant nr. 02- XX</t>
  </si>
  <si>
    <t>Participant nr. 03- XX</t>
  </si>
  <si>
    <t>Participant nr. 04- XX</t>
  </si>
  <si>
    <t>Participant nr. 05- XX</t>
  </si>
  <si>
    <t>Participant nr. 06- XX</t>
  </si>
  <si>
    <t>Participant nr. 07-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</si>
</sst>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5" x14ac:knownFonts="1">
    <font>
      <sz val="11"/>
      <color theme="1"/>
      <name val="Calibri"/>
      <family val="2"/>
      <scheme val="minor"/>
    </font>
    <font>
      <b/>
      <sz val="11"/>
      <color indexed="10"/>
      <name val="Calibri"/>
      <family val="2"/>
      <scheme val="minor"/>
    </font>
    <font>
      <sz val="11"/>
      <name val="Calibri"/>
      <family val="2"/>
      <scheme val="minor"/>
    </font>
    <font>
      <b/>
      <sz val="11"/>
      <name val="Calibri"/>
      <family val="2"/>
      <scheme val="minor"/>
    </font>
    <font>
      <b/>
      <sz val="28"/>
      <color theme="0" tint="-4.9989318521683403E-2"/>
      <name val="Calibri"/>
      <family val="2"/>
      <scheme val="minor"/>
    </font>
    <font>
      <b/>
      <sz val="13"/>
      <name val="Calibri"/>
      <family val="2"/>
      <scheme val="minor"/>
    </font>
    <font>
      <sz val="13"/>
      <name val="Calibri"/>
      <family val="2"/>
      <scheme val="minor"/>
    </font>
    <font>
      <sz val="10"/>
      <name val="Calibri"/>
      <family val="2"/>
      <scheme val="minor"/>
    </font>
    <font>
      <b/>
      <sz val="13"/>
      <color theme="0" tint="-4.9989318521683403E-2"/>
      <name val="Calibri"/>
      <family val="2"/>
      <scheme val="minor"/>
    </font>
    <font>
      <sz val="13"/>
      <color theme="0" tint="-4.9989318521683403E-2"/>
      <name val="Calibri"/>
      <family val="2"/>
      <scheme val="minor"/>
    </font>
    <font>
      <b/>
      <sz val="11"/>
      <color theme="0" tint="-4.9989318521683403E-2"/>
      <name val="Calibri"/>
      <family val="2"/>
      <scheme val="minor"/>
    </font>
    <font>
      <b/>
      <i/>
      <sz val="1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tint="0.34998626667073579"/>
      <name val="Calibri"/>
      <family val="2"/>
      <scheme val="minor"/>
    </font>
    <font>
      <b/>
      <sz val="12"/>
      <name val="Calibri"/>
      <family val="2"/>
      <scheme val="minor"/>
    </font>
    <font>
      <sz val="11"/>
      <color theme="0" tint="-0.499984740745262"/>
      <name val="Calibri"/>
      <family val="2"/>
      <scheme val="minor"/>
    </font>
    <font>
      <i/>
      <sz val="11"/>
      <color theme="0" tint="-0.499984740745262"/>
      <name val="Calibri"/>
      <family val="2"/>
      <scheme val="minor"/>
    </font>
    <font>
      <b/>
      <sz val="10"/>
      <color theme="1"/>
      <name val="Calibri"/>
      <family val="2"/>
      <scheme val="minor"/>
    </font>
    <font>
      <b/>
      <sz val="11"/>
      <color theme="0"/>
      <name val="Calibri"/>
      <family val="2"/>
      <scheme val="minor"/>
    </font>
    <font>
      <sz val="11"/>
      <color theme="0"/>
      <name val="Calibri"/>
      <family val="2"/>
      <scheme val="minor"/>
    </font>
    <font>
      <sz val="18"/>
      <color theme="1"/>
      <name val="Calibri"/>
      <family val="2"/>
      <scheme val="minor"/>
    </font>
    <font>
      <b/>
      <sz val="9"/>
      <color theme="0"/>
      <name val="Calibri"/>
      <family val="2"/>
      <scheme val="minor"/>
    </font>
    <font>
      <b/>
      <sz val="8"/>
      <color theme="0"/>
      <name val="Calibri"/>
      <family val="2"/>
      <scheme val="minor"/>
    </font>
    <font>
      <sz val="8"/>
      <color theme="0"/>
      <name val="Calibri"/>
      <family val="2"/>
      <scheme val="minor"/>
    </font>
    <font>
      <b/>
      <sz val="24"/>
      <color theme="0" tint="-4.9989318521683403E-2"/>
      <name val="Calibri"/>
      <family val="2"/>
      <scheme val="minor"/>
    </font>
    <font>
      <b/>
      <i/>
      <sz val="8"/>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u/>
      <sz val="10"/>
      <color theme="1"/>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2" tint="-0.89999084444715716"/>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67">
    <xf numFmtId="0" fontId="0" fillId="0" borderId="0" xfId="0"/>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3" fontId="6" fillId="2" borderId="5" xfId="0" applyNumberFormat="1" applyFont="1" applyFill="1" applyBorder="1" applyAlignment="1">
      <alignment vertical="center"/>
    </xf>
    <xf numFmtId="1" fontId="2" fillId="0" borderId="0" xfId="0" applyNumberFormat="1" applyFont="1" applyAlignment="1">
      <alignment vertical="center"/>
    </xf>
    <xf numFmtId="3" fontId="3" fillId="0" borderId="1" xfId="0" applyNumberFormat="1" applyFont="1" applyBorder="1" applyAlignment="1">
      <alignment vertical="center"/>
    </xf>
    <xf numFmtId="3" fontId="6" fillId="2" borderId="8" xfId="0" applyNumberFormat="1" applyFont="1" applyFill="1" applyBorder="1" applyAlignment="1">
      <alignment vertical="center"/>
    </xf>
    <xf numFmtId="10" fontId="2" fillId="0" borderId="0" xfId="0" applyNumberFormat="1" applyFont="1" applyAlignment="1">
      <alignment vertical="center"/>
    </xf>
    <xf numFmtId="3" fontId="2" fillId="0" borderId="0" xfId="0" applyNumberFormat="1" applyFont="1" applyAlignment="1">
      <alignment vertical="center"/>
    </xf>
    <xf numFmtId="10" fontId="7" fillId="0" borderId="0" xfId="0" applyNumberFormat="1" applyFont="1" applyAlignment="1">
      <alignment vertical="center"/>
    </xf>
    <xf numFmtId="3" fontId="6" fillId="2" borderId="12" xfId="0" applyNumberFormat="1" applyFont="1" applyFill="1" applyBorder="1" applyAlignment="1">
      <alignment vertical="center"/>
    </xf>
    <xf numFmtId="0" fontId="8" fillId="3" borderId="13" xfId="0"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vertical="center" wrapText="1"/>
    </xf>
    <xf numFmtId="3" fontId="9" fillId="3" borderId="15" xfId="0" applyNumberFormat="1"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8" fillId="3" borderId="16" xfId="0" applyFont="1" applyFill="1" applyBorder="1" applyAlignment="1">
      <alignment vertical="center" wrapText="1"/>
    </xf>
    <xf numFmtId="0" fontId="3" fillId="0" borderId="10" xfId="0" applyFont="1" applyBorder="1" applyAlignment="1">
      <alignment vertical="center"/>
    </xf>
    <xf numFmtId="0" fontId="2" fillId="0" borderId="10" xfId="0" applyFont="1" applyBorder="1" applyAlignment="1">
      <alignment vertical="center"/>
    </xf>
    <xf numFmtId="0" fontId="1" fillId="0" borderId="10" xfId="0" applyFont="1" applyBorder="1" applyAlignment="1">
      <alignment vertical="center"/>
    </xf>
    <xf numFmtId="1" fontId="2" fillId="0" borderId="20" xfId="0" applyNumberFormat="1" applyFont="1" applyBorder="1" applyAlignment="1">
      <alignment vertical="center"/>
    </xf>
    <xf numFmtId="0" fontId="2" fillId="2" borderId="21" xfId="0" applyFont="1" applyFill="1" applyBorder="1" applyAlignment="1">
      <alignment vertical="center"/>
    </xf>
    <xf numFmtId="0" fontId="11" fillId="2" borderId="1" xfId="0" applyFont="1" applyFill="1" applyBorder="1" applyAlignment="1">
      <alignment vertical="center"/>
    </xf>
    <xf numFmtId="0" fontId="11" fillId="2" borderId="22" xfId="0" applyFont="1" applyFill="1" applyBorder="1" applyAlignment="1">
      <alignment vertical="center"/>
    </xf>
    <xf numFmtId="0" fontId="3" fillId="2" borderId="22" xfId="0" applyFont="1" applyFill="1" applyBorder="1" applyAlignment="1">
      <alignment vertical="center"/>
    </xf>
    <xf numFmtId="3" fontId="3" fillId="2" borderId="1" xfId="0" applyNumberFormat="1" applyFont="1" applyFill="1" applyBorder="1" applyAlignment="1">
      <alignment vertical="center"/>
    </xf>
    <xf numFmtId="0" fontId="2" fillId="0" borderId="1" xfId="0" applyFont="1" applyBorder="1" applyAlignment="1">
      <alignment vertical="center"/>
    </xf>
    <xf numFmtId="3" fontId="2" fillId="2" borderId="22" xfId="0" applyNumberFormat="1" applyFont="1" applyFill="1" applyBorder="1" applyAlignment="1">
      <alignment vertical="center"/>
    </xf>
    <xf numFmtId="0" fontId="2" fillId="0" borderId="20" xfId="0" applyFont="1" applyBorder="1" applyAlignment="1">
      <alignment vertical="center"/>
    </xf>
    <xf numFmtId="0" fontId="3" fillId="2" borderId="10" xfId="0" applyFont="1" applyFill="1" applyBorder="1" applyAlignment="1">
      <alignment vertical="center"/>
    </xf>
    <xf numFmtId="3" fontId="3" fillId="2" borderId="10" xfId="0" applyNumberFormat="1" applyFont="1" applyFill="1" applyBorder="1" applyAlignment="1">
      <alignment vertical="center"/>
    </xf>
    <xf numFmtId="3" fontId="3" fillId="2" borderId="25" xfId="0" applyNumberFormat="1" applyFont="1" applyFill="1" applyBorder="1" applyAlignment="1">
      <alignment vertical="center"/>
    </xf>
    <xf numFmtId="3" fontId="3" fillId="2" borderId="26" xfId="0" applyNumberFormat="1" applyFont="1" applyFill="1" applyBorder="1" applyAlignment="1">
      <alignment vertical="center"/>
    </xf>
    <xf numFmtId="0" fontId="2" fillId="0" borderId="14" xfId="0" applyFont="1" applyBorder="1" applyAlignment="1">
      <alignment vertical="center"/>
    </xf>
    <xf numFmtId="0" fontId="3" fillId="2" borderId="28" xfId="0" applyFont="1" applyFill="1" applyBorder="1" applyAlignment="1">
      <alignment vertical="center"/>
    </xf>
    <xf numFmtId="3" fontId="2" fillId="0" borderId="32" xfId="0" applyNumberFormat="1" applyFont="1" applyBorder="1" applyAlignment="1">
      <alignment vertical="center"/>
    </xf>
    <xf numFmtId="3" fontId="2" fillId="0" borderId="22" xfId="0" applyNumberFormat="1" applyFont="1" applyBorder="1" applyAlignment="1">
      <alignment vertical="center"/>
    </xf>
    <xf numFmtId="0" fontId="3" fillId="2" borderId="34" xfId="0" applyFont="1" applyFill="1" applyBorder="1" applyAlignment="1">
      <alignment vertical="center"/>
    </xf>
    <xf numFmtId="3" fontId="3" fillId="2" borderId="35" xfId="0" applyNumberFormat="1" applyFont="1" applyFill="1" applyBorder="1" applyAlignment="1">
      <alignment vertical="center"/>
    </xf>
    <xf numFmtId="0" fontId="3" fillId="2" borderId="35" xfId="0" applyFont="1" applyFill="1" applyBorder="1" applyAlignment="1">
      <alignment vertical="center"/>
    </xf>
    <xf numFmtId="0" fontId="3" fillId="2" borderId="26" xfId="0" applyFont="1" applyFill="1" applyBorder="1" applyAlignment="1">
      <alignment vertical="center"/>
    </xf>
    <xf numFmtId="0" fontId="3" fillId="0" borderId="14" xfId="0" applyFont="1" applyBorder="1" applyAlignment="1">
      <alignment vertical="center"/>
    </xf>
    <xf numFmtId="0" fontId="1" fillId="0" borderId="14" xfId="0" applyFont="1" applyBorder="1" applyAlignment="1">
      <alignment vertical="center"/>
    </xf>
    <xf numFmtId="0" fontId="3" fillId="2" borderId="25" xfId="0" applyFont="1" applyFill="1" applyBorder="1" applyAlignment="1">
      <alignment vertical="center"/>
    </xf>
    <xf numFmtId="0" fontId="3" fillId="2" borderId="9" xfId="0" applyFont="1" applyFill="1" applyBorder="1" applyAlignment="1">
      <alignment vertical="center"/>
    </xf>
    <xf numFmtId="0" fontId="3" fillId="2" borderId="40" xfId="0" applyFont="1" applyFill="1" applyBorder="1" applyAlignment="1">
      <alignment vertical="center"/>
    </xf>
    <xf numFmtId="3" fontId="0" fillId="0" borderId="1" xfId="0" applyNumberFormat="1" applyBorder="1" applyAlignment="1" applyProtection="1">
      <alignment horizontal="right" vertical="center"/>
      <protection locked="0"/>
    </xf>
    <xf numFmtId="3" fontId="0" fillId="5" borderId="1" xfId="0" applyNumberFormat="1" applyFill="1" applyBorder="1" applyAlignment="1">
      <alignment horizontal="right" vertical="center"/>
    </xf>
    <xf numFmtId="3" fontId="0" fillId="0" borderId="1" xfId="0" applyNumberFormat="1" applyBorder="1" applyAlignment="1" applyProtection="1">
      <alignment vertical="center"/>
      <protection locked="0"/>
    </xf>
    <xf numFmtId="0" fontId="14" fillId="0" borderId="0" xfId="0" applyFont="1" applyAlignment="1">
      <alignment horizontal="right"/>
    </xf>
    <xf numFmtId="0" fontId="14" fillId="0" borderId="0" xfId="0" applyFont="1"/>
    <xf numFmtId="0" fontId="12" fillId="0" borderId="1" xfId="0" applyFont="1" applyBorder="1" applyAlignment="1">
      <alignment vertical="center"/>
    </xf>
    <xf numFmtId="0" fontId="12" fillId="0" borderId="1" xfId="0" applyFont="1" applyBorder="1" applyAlignment="1">
      <alignment horizontal="center" vertical="top" wrapText="1"/>
    </xf>
    <xf numFmtId="0" fontId="0" fillId="5" borderId="1" xfId="0" applyFill="1" applyBorder="1"/>
    <xf numFmtId="0" fontId="12" fillId="5" borderId="1" xfId="0" applyFont="1" applyFill="1" applyBorder="1" applyAlignment="1">
      <alignment horizontal="right"/>
    </xf>
    <xf numFmtId="0" fontId="0" fillId="0" borderId="0" xfId="0" applyAlignment="1">
      <alignment vertical="top"/>
    </xf>
    <xf numFmtId="0" fontId="16" fillId="0" borderId="1" xfId="0" applyFont="1" applyBorder="1" applyAlignment="1">
      <alignment vertical="center"/>
    </xf>
    <xf numFmtId="0" fontId="12" fillId="0" borderId="0" xfId="0" applyFont="1" applyAlignment="1">
      <alignment vertical="top"/>
    </xf>
    <xf numFmtId="0" fontId="0" fillId="0" borderId="1" xfId="0" applyBorder="1"/>
    <xf numFmtId="3" fontId="12" fillId="5" borderId="1" xfId="0" applyNumberFormat="1" applyFont="1" applyFill="1" applyBorder="1" applyAlignment="1">
      <alignment horizontal="right" vertical="center"/>
    </xf>
    <xf numFmtId="0" fontId="2" fillId="5" borderId="1" xfId="0" applyFont="1" applyFill="1" applyBorder="1"/>
    <xf numFmtId="0" fontId="17" fillId="0" borderId="0" xfId="0" applyFont="1"/>
    <xf numFmtId="0" fontId="3" fillId="0" borderId="1" xfId="0" applyFont="1" applyBorder="1" applyAlignment="1">
      <alignment vertical="top" wrapText="1"/>
    </xf>
    <xf numFmtId="0" fontId="2" fillId="0" borderId="0" xfId="0" applyFont="1"/>
    <xf numFmtId="0" fontId="18" fillId="0" borderId="0" xfId="0" applyFont="1" applyAlignment="1">
      <alignment vertical="center"/>
    </xf>
    <xf numFmtId="0" fontId="3" fillId="0" borderId="1" xfId="0" applyFont="1" applyBorder="1" applyAlignment="1">
      <alignment horizontal="center" vertical="center"/>
    </xf>
    <xf numFmtId="0" fontId="20" fillId="0" borderId="1" xfId="0" applyFont="1" applyBorder="1" applyAlignment="1">
      <alignment vertical="center"/>
    </xf>
    <xf numFmtId="0" fontId="23" fillId="0" borderId="0" xfId="0" applyFont="1"/>
    <xf numFmtId="3" fontId="12" fillId="5" borderId="38" xfId="0" applyNumberFormat="1" applyFont="1" applyFill="1" applyBorder="1" applyAlignment="1">
      <alignment horizontal="right" vertical="center"/>
    </xf>
    <xf numFmtId="3" fontId="0" fillId="0" borderId="1" xfId="0" applyNumberFormat="1" applyBorder="1"/>
    <xf numFmtId="0" fontId="22" fillId="0" borderId="0" xfId="0" applyFont="1"/>
    <xf numFmtId="0" fontId="24" fillId="4" borderId="38"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top"/>
    </xf>
    <xf numFmtId="0" fontId="24" fillId="4" borderId="39" xfId="0" applyFont="1" applyFill="1" applyBorder="1" applyAlignment="1">
      <alignment horizontal="center" vertical="top"/>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3" fontId="0" fillId="0" borderId="1" xfId="0" applyNumberFormat="1" applyBorder="1" applyAlignment="1">
      <alignment horizontal="right" vertical="center"/>
    </xf>
    <xf numFmtId="9" fontId="0" fillId="0" borderId="1" xfId="0" applyNumberFormat="1" applyBorder="1" applyAlignment="1">
      <alignment horizontal="center" vertical="center"/>
    </xf>
    <xf numFmtId="3" fontId="0" fillId="0" borderId="1" xfId="0" applyNumberFormat="1" applyBorder="1" applyAlignment="1">
      <alignment vertical="center"/>
    </xf>
    <xf numFmtId="3" fontId="12" fillId="0" borderId="1" xfId="0" applyNumberFormat="1" applyFont="1" applyBorder="1" applyAlignment="1">
      <alignment horizontal="right" vertical="center"/>
    </xf>
    <xf numFmtId="3" fontId="0" fillId="5" borderId="38" xfId="0" applyNumberFormat="1" applyFill="1" applyBorder="1" applyAlignment="1">
      <alignment horizontal="right" vertical="center"/>
    </xf>
    <xf numFmtId="0" fontId="25" fillId="4" borderId="1" xfId="0" applyFont="1" applyFill="1" applyBorder="1" applyAlignment="1">
      <alignment horizontal="center" vertical="top" wrapText="1"/>
    </xf>
    <xf numFmtId="0" fontId="25" fillId="4" borderId="42" xfId="0" applyFont="1" applyFill="1" applyBorder="1" applyAlignment="1">
      <alignment horizontal="center" vertical="top" wrapText="1"/>
    </xf>
    <xf numFmtId="0" fontId="26" fillId="0" borderId="0" xfId="0" applyFont="1"/>
    <xf numFmtId="3" fontId="6" fillId="2" borderId="44" xfId="0" applyNumberFormat="1" applyFont="1" applyFill="1" applyBorder="1" applyAlignment="1">
      <alignment vertical="center"/>
    </xf>
    <xf numFmtId="3" fontId="12" fillId="5" borderId="1" xfId="0" applyNumberFormat="1" applyFont="1" applyFill="1" applyBorder="1"/>
    <xf numFmtId="0" fontId="4" fillId="0" borderId="0" xfId="0" applyFont="1" applyAlignment="1">
      <alignment horizontal="center" vertical="center"/>
    </xf>
    <xf numFmtId="0" fontId="27" fillId="3" borderId="0" xfId="0" applyFont="1" applyFill="1" applyAlignment="1">
      <alignment horizontal="center" vertical="center"/>
    </xf>
    <xf numFmtId="0" fontId="2" fillId="2" borderId="1" xfId="0" applyFont="1" applyFill="1" applyBorder="1" applyAlignment="1">
      <alignment vertical="center" wrapText="1"/>
    </xf>
    <xf numFmtId="0" fontId="28" fillId="2" borderId="1" xfId="0" applyFont="1" applyFill="1" applyBorder="1" applyAlignment="1">
      <alignment horizontal="center" vertical="center"/>
    </xf>
    <xf numFmtId="43" fontId="3" fillId="6" borderId="1" xfId="1" applyFont="1" applyFill="1" applyBorder="1" applyAlignment="1">
      <alignment vertical="center"/>
    </xf>
    <xf numFmtId="4" fontId="3" fillId="6" borderId="1" xfId="0" applyNumberFormat="1" applyFont="1" applyFill="1" applyBorder="1" applyAlignment="1">
      <alignment vertical="center"/>
    </xf>
    <xf numFmtId="0" fontId="2" fillId="6" borderId="1" xfId="0" applyFont="1" applyFill="1" applyBorder="1" applyAlignment="1">
      <alignment vertical="center"/>
    </xf>
    <xf numFmtId="0" fontId="3" fillId="0" borderId="1" xfId="0" applyFont="1" applyBorder="1" applyAlignment="1">
      <alignment vertical="center"/>
    </xf>
    <xf numFmtId="9" fontId="0" fillId="0" borderId="0" xfId="2" applyFont="1"/>
    <xf numFmtId="43" fontId="30" fillId="6" borderId="1" xfId="1" applyFont="1" applyFill="1" applyBorder="1" applyAlignment="1">
      <alignment vertical="center"/>
    </xf>
    <xf numFmtId="0" fontId="29" fillId="0" borderId="1" xfId="0" applyFont="1" applyBorder="1" applyAlignment="1">
      <alignment vertical="center"/>
    </xf>
    <xf numFmtId="0" fontId="3" fillId="2" borderId="1" xfId="0" applyFont="1" applyFill="1" applyBorder="1" applyAlignment="1">
      <alignment vertical="center" wrapText="1"/>
    </xf>
    <xf numFmtId="0" fontId="12" fillId="7" borderId="0" xfId="0" applyFont="1" applyFill="1" applyAlignment="1">
      <alignment horizontal="left" vertical="top"/>
    </xf>
    <xf numFmtId="0" fontId="12" fillId="0" borderId="0" xfId="0" applyFont="1" applyAlignment="1">
      <alignment horizontal="left" vertical="top"/>
    </xf>
    <xf numFmtId="0" fontId="31" fillId="0" borderId="0" xfId="0" applyFont="1" applyAlignment="1">
      <alignment horizontal="left" vertical="top" wrapText="1"/>
    </xf>
    <xf numFmtId="0" fontId="31" fillId="0" borderId="0" xfId="0" applyFont="1"/>
    <xf numFmtId="0" fontId="31" fillId="0" borderId="0" xfId="0" applyFont="1" applyAlignment="1">
      <alignment horizontal="left" vertical="top"/>
    </xf>
    <xf numFmtId="0" fontId="31" fillId="0" borderId="0" xfId="0" applyFont="1" applyAlignment="1">
      <alignment vertical="top" wrapText="1"/>
    </xf>
    <xf numFmtId="0" fontId="0" fillId="0" borderId="0" xfId="0" applyAlignment="1">
      <alignment horizontal="left" vertical="top"/>
    </xf>
    <xf numFmtId="43" fontId="3" fillId="0" borderId="1" xfId="1" applyFont="1" applyBorder="1" applyAlignment="1">
      <alignment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27" fillId="3" borderId="0" xfId="0" applyFont="1" applyFill="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3" fillId="2" borderId="14" xfId="0" applyFont="1" applyFill="1" applyBorder="1" applyAlignment="1">
      <alignment horizontal="center" vertical="center"/>
    </xf>
    <xf numFmtId="0" fontId="3" fillId="2" borderId="27"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1" xfId="0" applyFont="1" applyBorder="1" applyAlignment="1">
      <alignment horizontal="left" vertical="center"/>
    </xf>
    <xf numFmtId="0" fontId="2" fillId="0" borderId="33" xfId="0" applyFont="1" applyBorder="1" applyAlignment="1">
      <alignment horizontal="left" vertical="center"/>
    </xf>
    <xf numFmtId="0" fontId="10" fillId="3" borderId="1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2" fillId="0" borderId="38" xfId="0" applyFont="1" applyBorder="1" applyAlignment="1">
      <alignment horizontal="left" vertical="center"/>
    </xf>
    <xf numFmtId="0" fontId="10" fillId="3" borderId="30" xfId="0" applyFont="1" applyFill="1" applyBorder="1" applyAlignment="1">
      <alignment horizontal="center" vertical="center"/>
    </xf>
    <xf numFmtId="0" fontId="10" fillId="3" borderId="5" xfId="0" applyFont="1" applyFill="1" applyBorder="1" applyAlignment="1">
      <alignment horizontal="center" vertical="center"/>
    </xf>
    <xf numFmtId="0" fontId="2" fillId="0" borderId="3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39" xfId="0" applyFont="1" applyBorder="1" applyAlignment="1">
      <alignment horizontal="left" vertical="center"/>
    </xf>
    <xf numFmtId="0" fontId="19" fillId="0" borderId="29" xfId="0" applyFont="1" applyBorder="1" applyAlignment="1">
      <alignment horizontal="left" vertical="center"/>
    </xf>
    <xf numFmtId="0" fontId="19" fillId="0" borderId="30" xfId="0" applyFont="1" applyBorder="1" applyAlignment="1">
      <alignment horizontal="left" vertical="center"/>
    </xf>
    <xf numFmtId="0" fontId="19" fillId="0" borderId="31" xfId="0" applyFont="1" applyBorder="1" applyAlignment="1">
      <alignment horizontal="left" vertical="center"/>
    </xf>
    <xf numFmtId="0" fontId="24" fillId="4" borderId="1" xfId="0" applyFont="1" applyFill="1" applyBorder="1" applyAlignment="1">
      <alignment horizontal="center" vertical="center"/>
    </xf>
    <xf numFmtId="0" fontId="24" fillId="4" borderId="41" xfId="0" applyFont="1" applyFill="1" applyBorder="1" applyAlignment="1">
      <alignment horizontal="center" vertical="top" wrapText="1"/>
    </xf>
    <xf numFmtId="0" fontId="24" fillId="4" borderId="42" xfId="0" applyFont="1" applyFill="1" applyBorder="1" applyAlignment="1">
      <alignment horizontal="center" vertical="top" wrapText="1"/>
    </xf>
    <xf numFmtId="0" fontId="24" fillId="4" borderId="1" xfId="0" applyFont="1" applyFill="1" applyBorder="1" applyAlignment="1">
      <alignment horizontal="center" vertical="top" wrapText="1"/>
    </xf>
    <xf numFmtId="0" fontId="24" fillId="4" borderId="1" xfId="0" applyFont="1" applyFill="1" applyBorder="1" applyAlignment="1">
      <alignment horizontal="center" vertical="top"/>
    </xf>
    <xf numFmtId="0" fontId="13" fillId="0" borderId="39" xfId="0" applyFont="1" applyBorder="1" applyAlignment="1">
      <alignment horizontal="center" vertical="center"/>
    </xf>
    <xf numFmtId="0" fontId="13" fillId="0" borderId="24" xfId="0" applyFont="1" applyBorder="1" applyAlignment="1">
      <alignment horizontal="center" vertical="center"/>
    </xf>
    <xf numFmtId="0" fontId="24" fillId="4" borderId="39" xfId="0" applyFont="1" applyFill="1" applyBorder="1" applyAlignment="1">
      <alignment horizontal="center" vertical="top"/>
    </xf>
    <xf numFmtId="0" fontId="24" fillId="4" borderId="23" xfId="0" applyFont="1" applyFill="1" applyBorder="1" applyAlignment="1">
      <alignment horizontal="center" vertical="top"/>
    </xf>
    <xf numFmtId="0" fontId="24" fillId="4" borderId="24" xfId="0" applyFont="1" applyFill="1" applyBorder="1" applyAlignment="1">
      <alignment horizontal="center" vertical="top"/>
    </xf>
    <xf numFmtId="0" fontId="24" fillId="4" borderId="41" xfId="0" applyFont="1" applyFill="1" applyBorder="1" applyAlignment="1">
      <alignment horizontal="center" vertical="center" wrapText="1"/>
    </xf>
    <xf numFmtId="0" fontId="21" fillId="4" borderId="1" xfId="0" applyFont="1" applyFill="1" applyBorder="1" applyAlignment="1">
      <alignment horizontal="center"/>
    </xf>
    <xf numFmtId="0" fontId="24" fillId="4" borderId="43" xfId="0" applyFont="1" applyFill="1" applyBorder="1" applyAlignment="1">
      <alignment horizontal="center" vertical="top" wrapText="1"/>
    </xf>
    <xf numFmtId="0" fontId="24" fillId="4" borderId="39" xfId="0" applyFont="1" applyFill="1" applyBorder="1" applyAlignment="1">
      <alignment horizontal="center" vertical="top" wrapText="1"/>
    </xf>
    <xf numFmtId="0" fontId="24" fillId="4" borderId="23" xfId="0" applyFont="1" applyFill="1" applyBorder="1" applyAlignment="1">
      <alignment horizontal="center" vertical="top" wrapText="1"/>
    </xf>
    <xf numFmtId="0" fontId="24" fillId="4" borderId="24" xfId="0" applyFont="1" applyFill="1" applyBorder="1" applyAlignment="1">
      <alignment horizontal="center" vertical="top" wrapText="1"/>
    </xf>
    <xf numFmtId="0" fontId="24" fillId="4" borderId="18" xfId="0" applyFont="1" applyFill="1" applyBorder="1" applyAlignment="1">
      <alignment horizontal="center" vertical="top" wrapText="1"/>
    </xf>
    <xf numFmtId="0" fontId="0" fillId="0" borderId="18" xfId="0" applyBorder="1" applyAlignment="1">
      <alignment horizontal="center"/>
    </xf>
  </cellXfs>
  <cellStyles count="3">
    <cellStyle name="Migliaia" xfId="1" builtinId="3"/>
    <cellStyle name="Normale" xfId="0" builtinId="0"/>
    <cellStyle name="Percentuale" xfId="2"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Silvana Dibono" id="{B495460E-C8FF-4093-A2F2-C4AC719CB318}" userId="Silvana Dibono" providerId="None"/>
  <person displayName="SILVANA DI BONO" id="{8ED79743-3B1A-4719-A375-5DEAA0874743}" userId="S::silvana.dibono@you.unipa.it::f686983b-2a94-47c8-bb4e-1f2de03f6f11"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35" dT="2021-06-22T09:55:08.84" personId="{B495460E-C8FF-4093-A2F2-C4AC719CB318}" id="{E8D6D688-1583-4FC4-9374-72D9DEB72E39}">
    <text>Il Certificate on Financial Statement è richiesto per un finanziamento EU concesso superiore a euro 430.000,00 calcolato su tutti i costi; non si applica ai progetti Marie Curie e con schema lump sum</text>
  </threadedComment>
  <threadedComment ref="N42" dT="2021-06-24T08:13:30.48" personId="{8ED79743-3B1A-4719-A375-5DEAA0874743}" id="{2ADE72D4-7961-4B19-B530-23A45632C35A}">
    <text>to be completed if applicable, irrespective of the percentage of personnel costs</text>
  </threadedComment>
  <threadedComment ref="N49" dT="2021-06-24T08:05:06.17" personId="{8ED79743-3B1A-4719-A375-5DEAA0874743}" id="{58168529-322A-4DA1-8329-E06BFCEBBA8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7805CC35-AD8A-46C9-913B-60440A09DAB6}">
    <text>select category: seconded personnel, travel &amp; subsistence, equipment, other goods works and services, internally invoiced goods and services</text>
  </threadedComment>
</ThreadedComments>
</file>

<file path=xl/threadedComments/threadedComment2.xml><?xml version="1.0" encoding="utf-8"?>
<ThreadedComments xmlns="http://schemas.microsoft.com/office/spreadsheetml/2018/threadedcomments" xmlns:x="http://schemas.openxmlformats.org/spreadsheetml/2006/main">
  <threadedComment ref="N35" dT="2021-06-22T09:55:08.84" personId="{B495460E-C8FF-4093-A2F2-C4AC719CB318}" id="{B76FE719-CA72-464C-9C3D-9E5D46FC6DF3}">
    <text>Requested for a EU funding
&gt; 430.000,00 calculated on all the costsi; it is not applicable to Marie Curie projects or lump sum grants</text>
  </threadedComment>
  <threadedComment ref="N42" dT="2021-06-24T08:13:30.48" personId="{8ED79743-3B1A-4719-A375-5DEAA0874743}" id="{3EA10DFF-9A71-44F5-874A-8D7653AB150E}">
    <text>to be completed if applicable, irrespective of the percentage of personnel costs</text>
  </threadedComment>
  <threadedComment ref="N49" dT="2021-06-24T08:05:06.17" personId="{8ED79743-3B1A-4719-A375-5DEAA0874743}" id="{54E7D57C-AABE-4B08-A911-89D635D85DA8}">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E6BC15C-02CE-4B14-B744-C3E4D3277426}">
    <text>select category: seconded personnel, travel &amp; subsistence, equipment, other goods works and services, internally invoiced goods and services</text>
  </threadedComment>
</ThreadedComments>
</file>

<file path=xl/threadedComments/threadedComment3.xml><?xml version="1.0" encoding="utf-8"?>
<ThreadedComments xmlns="http://schemas.microsoft.com/office/spreadsheetml/2018/threadedcomments" xmlns:x="http://schemas.openxmlformats.org/spreadsheetml/2006/main">
  <threadedComment ref="N35" dT="2021-06-22T09:55:08.84" personId="{B495460E-C8FF-4093-A2F2-C4AC719CB318}" id="{45430FBD-00D4-484E-9E3A-20200A843E9F}">
    <text>Requested for a EU funding
&gt; 430.000,00 calculated on all the costsi; it is not applicable to Marie Curie projects or lump sum grants</text>
  </threadedComment>
  <threadedComment ref="N42" dT="2021-06-24T08:13:30.48" personId="{8ED79743-3B1A-4719-A375-5DEAA0874743}" id="{FE51ACE7-7492-4B26-9C5E-943699A45216}">
    <text>to be completed if applicable, irrespective of the percentage of personnel costs</text>
  </threadedComment>
  <threadedComment ref="N49" dT="2021-06-24T08:05:06.17" personId="{8ED79743-3B1A-4719-A375-5DEAA0874743}" id="{D3847670-5F4D-4F78-839D-4FCEACC0113F}">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C313C091-B0A6-47BA-B8F7-A70AC356CA0E}">
    <text>select category: seconded personnel, travel &amp; subsistence, equipment, other goods works and services, internally invoiced goods and services</text>
  </threadedComment>
</ThreadedComments>
</file>

<file path=xl/threadedComments/threadedComment4.xml><?xml version="1.0" encoding="utf-8"?>
<ThreadedComments xmlns="http://schemas.microsoft.com/office/spreadsheetml/2018/threadedcomments" xmlns:x="http://schemas.openxmlformats.org/spreadsheetml/2006/main">
  <threadedComment ref="N35" dT="2021-06-22T09:55:08.84" personId="{B495460E-C8FF-4093-A2F2-C4AC719CB318}" id="{22E69A68-16E8-45B1-BBAD-CEA80C1A8C9C}">
    <text>Requested for a EU funding
&gt; 430.000,00 calculated on all the costsi; it is not applicable to Marie Curie projects or lump sum grants</text>
  </threadedComment>
  <threadedComment ref="N42" dT="2021-06-24T08:13:30.48" personId="{8ED79743-3B1A-4719-A375-5DEAA0874743}" id="{98483670-E3FD-4079-9BDE-C6EB51AAFF54}">
    <text>to be completed if applicable, irrespective of the percentage of personnel costs</text>
  </threadedComment>
  <threadedComment ref="N49" dT="2021-06-24T08:05:06.17" personId="{8ED79743-3B1A-4719-A375-5DEAA0874743}" id="{AD480942-31D6-4F73-95DA-7EEC54B82FA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B2B937D3-0DF9-47A7-BC43-A82791FB56CE}">
    <text>select category: seconded personnel, travel &amp; subsistence, equipment, other goods works and services, internally invoiced goods and services</text>
  </threadedComment>
</ThreadedComments>
</file>

<file path=xl/threadedComments/threadedComment5.xml><?xml version="1.0" encoding="utf-8"?>
<ThreadedComments xmlns="http://schemas.microsoft.com/office/spreadsheetml/2018/threadedcomments" xmlns:x="http://schemas.openxmlformats.org/spreadsheetml/2006/main">
  <threadedComment ref="N35" dT="2021-06-22T09:55:08.84" personId="{B495460E-C8FF-4093-A2F2-C4AC719CB318}" id="{BBE81106-5C44-4672-9117-01B82BB3B66F}">
    <text>Requested for a EU funding
&gt; 430.000,00 calculated on all the costsi; it is not applicable to Marie Curie projects or lump sum grants</text>
  </threadedComment>
  <threadedComment ref="N42" dT="2021-06-24T08:13:30.48" personId="{8ED79743-3B1A-4719-A375-5DEAA0874743}" id="{39569572-91AB-4EC0-91A4-2B6C248D35D6}">
    <text>to be completed if applicable, irrespective of the percentage of personnel costs</text>
  </threadedComment>
  <threadedComment ref="N49" dT="2021-06-24T08:05:06.17" personId="{8ED79743-3B1A-4719-A375-5DEAA0874743}" id="{6A37B4C1-46E1-4467-9F74-B5D0C772CD86}">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2F869CC1-6C12-4CDB-9229-6042171B1E2C}">
    <text>select category: seconded personnel, travel &amp; subsistence, equipment, other goods works and services, internally invoiced goods and services</text>
  </threadedComment>
</ThreadedComments>
</file>

<file path=xl/threadedComments/threadedComment6.xml><?xml version="1.0" encoding="utf-8"?>
<ThreadedComments xmlns="http://schemas.microsoft.com/office/spreadsheetml/2018/threadedcomments" xmlns:x="http://schemas.openxmlformats.org/spreadsheetml/2006/main">
  <threadedComment ref="N35" dT="2021-06-22T09:55:08.84" personId="{B495460E-C8FF-4093-A2F2-C4AC719CB318}" id="{9C2321D8-FB77-408C-B41F-D4D540BD5C6C}">
    <text>Requested for a EU funding
&gt; 430.000,00 calculated on all the costsi; it is not applicable to Marie Curie projects or lump sum grants</text>
  </threadedComment>
  <threadedComment ref="N42" dT="2021-06-24T08:13:30.48" personId="{8ED79743-3B1A-4719-A375-5DEAA0874743}" id="{E23D1C73-30D5-44A2-8C2A-2429BB1DEBDA}">
    <text>to be completed if applicable, irrespective of the percentage of personnel costs</text>
  </threadedComment>
  <threadedComment ref="N49" dT="2021-06-24T08:05:06.17" personId="{8ED79743-3B1A-4719-A375-5DEAA0874743}" id="{3AC603F3-4910-4DBC-922B-C80306FDEAEB}">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EA9C5E27-8AE9-43AC-B78F-A8488502D82A}">
    <text>select category: seconded personnel, travel &amp; subsistence, equipment, other goods works and services, internally invoiced goods and services</text>
  </threadedComment>
</ThreadedComments>
</file>

<file path=xl/threadedComments/threadedComment7.xml><?xml version="1.0" encoding="utf-8"?>
<ThreadedComments xmlns="http://schemas.microsoft.com/office/spreadsheetml/2018/threadedcomments" xmlns:x="http://schemas.openxmlformats.org/spreadsheetml/2006/main">
  <threadedComment ref="N35" dT="2021-06-22T09:55:08.84" personId="{B495460E-C8FF-4093-A2F2-C4AC719CB318}" id="{6455AFF3-5A85-4CEA-AB62-F0C30AA52E56}">
    <text>Requested for a EU funding
&gt; 430.000,00 calculated on all the costsi; it is not applicable to Marie Curie projects or lump sum grants</text>
  </threadedComment>
  <threadedComment ref="N42" dT="2021-06-24T08:13:30.48" personId="{8ED79743-3B1A-4719-A375-5DEAA0874743}" id="{7DAA9FA8-F833-41C5-9E70-DDC22B85579D}">
    <text>to be completed if applicable, irrespective of the percentage of personnel costs</text>
  </threadedComment>
  <threadedComment ref="N49" dT="2021-06-24T08:05:06.17" personId="{8ED79743-3B1A-4719-A375-5DEAA0874743}" id="{B85D9C13-EE4F-4D97-898C-D3645EB2DB9E}">
    <text>in-kind contributions are non-financial 
resources made available free of charge by third parties and are declared by the participants as eligible direct costs in the corresponding cost category (e.g. personnel 
costs or purchase costs for equipment)</text>
  </threadedComment>
  <threadedComment ref="N51" dT="2021-06-24T08:05:57.70" personId="{8ED79743-3B1A-4719-A375-5DEAA0874743}" id="{89041690-04B9-4690-9D98-05D987136678}">
    <text>select category: seconded personnel, travel &amp; subsistence, equipment, other goods works and services, internally invoiced goods and services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AE7D-B70D-4047-90FB-A68D6BF0731E}">
  <dimension ref="A1:A28"/>
  <sheetViews>
    <sheetView topLeftCell="A21" workbookViewId="0">
      <selection activeCell="A24" sqref="A24"/>
    </sheetView>
  </sheetViews>
  <sheetFormatPr defaultRowHeight="15" x14ac:dyDescent="0.25"/>
  <cols>
    <col min="1" max="1" width="119" style="108" customWidth="1"/>
  </cols>
  <sheetData>
    <row r="1" spans="1:1" x14ac:dyDescent="0.25">
      <c r="A1" s="102" t="s">
        <v>75</v>
      </c>
    </row>
    <row r="2" spans="1:1" x14ac:dyDescent="0.25">
      <c r="A2" s="103" t="s">
        <v>103</v>
      </c>
    </row>
    <row r="3" spans="1:1" s="105" customFormat="1" ht="25.5" x14ac:dyDescent="0.2">
      <c r="A3" s="104" t="s">
        <v>104</v>
      </c>
    </row>
    <row r="4" spans="1:1" s="105" customFormat="1" ht="12.75" x14ac:dyDescent="0.2">
      <c r="A4" s="106" t="s">
        <v>105</v>
      </c>
    </row>
    <row r="5" spans="1:1" s="105" customFormat="1" ht="12.75" x14ac:dyDescent="0.2">
      <c r="A5" s="106"/>
    </row>
    <row r="6" spans="1:1" s="105" customFormat="1" ht="114.75" x14ac:dyDescent="0.2">
      <c r="A6" s="107" t="s">
        <v>106</v>
      </c>
    </row>
    <row r="7" spans="1:1" s="105" customFormat="1" ht="16.149999999999999" customHeight="1" x14ac:dyDescent="0.2">
      <c r="A7" s="103" t="s">
        <v>107</v>
      </c>
    </row>
    <row r="8" spans="1:1" s="105" customFormat="1" ht="25.5" x14ac:dyDescent="0.2">
      <c r="A8" s="104" t="s">
        <v>108</v>
      </c>
    </row>
    <row r="9" spans="1:1" s="105" customFormat="1" ht="25.5" x14ac:dyDescent="0.2">
      <c r="A9" s="104" t="s">
        <v>109</v>
      </c>
    </row>
    <row r="10" spans="1:1" s="105" customFormat="1" ht="38.25" x14ac:dyDescent="0.2">
      <c r="A10" s="104" t="s">
        <v>110</v>
      </c>
    </row>
    <row r="11" spans="1:1" s="105" customFormat="1" ht="51" x14ac:dyDescent="0.2">
      <c r="A11" s="104" t="s">
        <v>111</v>
      </c>
    </row>
    <row r="12" spans="1:1" s="105" customFormat="1" ht="25.5" x14ac:dyDescent="0.2">
      <c r="A12" s="104" t="s">
        <v>112</v>
      </c>
    </row>
    <row r="13" spans="1:1" s="105" customFormat="1" ht="38.25" x14ac:dyDescent="0.2">
      <c r="A13" s="104" t="s">
        <v>113</v>
      </c>
    </row>
    <row r="14" spans="1:1" s="105" customFormat="1" ht="12.75" x14ac:dyDescent="0.2">
      <c r="A14" s="106" t="s">
        <v>114</v>
      </c>
    </row>
    <row r="15" spans="1:1" x14ac:dyDescent="0.25">
      <c r="A15" s="102" t="s">
        <v>115</v>
      </c>
    </row>
    <row r="16" spans="1:1" ht="51" x14ac:dyDescent="0.25">
      <c r="A16" s="104" t="s">
        <v>116</v>
      </c>
    </row>
    <row r="17" spans="1:1" x14ac:dyDescent="0.25">
      <c r="A17" s="102" t="s">
        <v>76</v>
      </c>
    </row>
    <row r="18" spans="1:1" s="105" customFormat="1" ht="25.5" x14ac:dyDescent="0.2">
      <c r="A18" s="104" t="s">
        <v>117</v>
      </c>
    </row>
    <row r="19" spans="1:1" s="105" customFormat="1" ht="25.5" x14ac:dyDescent="0.2">
      <c r="A19" s="104" t="s">
        <v>118</v>
      </c>
    </row>
    <row r="20" spans="1:1" s="105" customFormat="1" ht="12.75" x14ac:dyDescent="0.2">
      <c r="A20" s="104" t="s">
        <v>119</v>
      </c>
    </row>
    <row r="21" spans="1:1" s="105" customFormat="1" ht="12.75" x14ac:dyDescent="0.2">
      <c r="A21" s="106" t="s">
        <v>120</v>
      </c>
    </row>
    <row r="22" spans="1:1" s="105" customFormat="1" ht="76.5" x14ac:dyDescent="0.2">
      <c r="A22" s="104" t="s">
        <v>121</v>
      </c>
    </row>
    <row r="23" spans="1:1" ht="89.25" x14ac:dyDescent="0.25">
      <c r="A23" s="104" t="s">
        <v>122</v>
      </c>
    </row>
    <row r="24" spans="1:1" ht="178.5" x14ac:dyDescent="0.25">
      <c r="A24" s="104" t="s">
        <v>123</v>
      </c>
    </row>
    <row r="25" spans="1:1" x14ac:dyDescent="0.25">
      <c r="A25" s="102" t="s">
        <v>77</v>
      </c>
    </row>
    <row r="26" spans="1:1" x14ac:dyDescent="0.25">
      <c r="A26" s="106" t="s">
        <v>124</v>
      </c>
    </row>
    <row r="27" spans="1:1" x14ac:dyDescent="0.25">
      <c r="A27" s="102" t="s">
        <v>125</v>
      </c>
    </row>
    <row r="28" spans="1:1" s="105" customFormat="1" ht="25.5" x14ac:dyDescent="0.2">
      <c r="A28" s="104" t="s">
        <v>126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5"/>
  <sheetViews>
    <sheetView tabSelected="1" zoomScale="90" zoomScaleNormal="90" workbookViewId="0">
      <selection activeCell="I22" sqref="I22"/>
    </sheetView>
  </sheetViews>
  <sheetFormatPr defaultRowHeight="15" x14ac:dyDescent="0.25"/>
  <cols>
    <col min="1" max="1" width="4.28515625" customWidth="1"/>
    <col min="2" max="2" width="21.85546875" customWidth="1"/>
    <col min="3" max="3" width="10.140625" customWidth="1"/>
    <col min="4" max="4" width="11" customWidth="1"/>
    <col min="5" max="5" width="11.28515625" customWidth="1"/>
    <col min="9" max="9" width="11.42578125" customWidth="1"/>
    <col min="10" max="10" width="10.7109375" customWidth="1"/>
    <col min="11" max="11" width="10.85546875" customWidth="1"/>
    <col min="13" max="13" width="10.28515625" customWidth="1"/>
    <col min="14" max="15" width="14.28515625" customWidth="1"/>
  </cols>
  <sheetData>
    <row r="1" spans="1:18" ht="23.25" x14ac:dyDescent="0.35">
      <c r="B1" s="69" t="s">
        <v>21</v>
      </c>
    </row>
    <row r="2" spans="1:18" s="72" customFormat="1" x14ac:dyDescent="0.25">
      <c r="D2" s="149" t="s">
        <v>34</v>
      </c>
      <c r="E2" s="149"/>
      <c r="F2" s="149"/>
      <c r="G2" s="149"/>
      <c r="H2" s="149"/>
      <c r="I2" s="149"/>
      <c r="J2" s="149"/>
      <c r="K2" s="149"/>
      <c r="L2" s="160" t="s">
        <v>47</v>
      </c>
      <c r="M2" s="160"/>
      <c r="N2" s="160"/>
      <c r="O2" s="160"/>
      <c r="P2" s="160"/>
      <c r="Q2" s="160"/>
      <c r="R2" s="160"/>
    </row>
    <row r="3" spans="1:18" s="72" customFormat="1" ht="30" customHeight="1" x14ac:dyDescent="0.25">
      <c r="D3" s="149"/>
      <c r="E3" s="149"/>
      <c r="F3" s="149"/>
      <c r="G3" s="149"/>
      <c r="H3" s="149"/>
      <c r="I3" s="149"/>
      <c r="J3" s="149"/>
      <c r="K3" s="149"/>
      <c r="L3" s="165" t="s">
        <v>37</v>
      </c>
      <c r="M3" s="165"/>
      <c r="N3" s="161"/>
      <c r="O3" s="73" t="s">
        <v>41</v>
      </c>
      <c r="P3" s="151" t="s">
        <v>42</v>
      </c>
      <c r="Q3" s="161"/>
      <c r="R3" s="159" t="s">
        <v>46</v>
      </c>
    </row>
    <row r="4" spans="1:18" s="72" customFormat="1" ht="14.45" customHeight="1" x14ac:dyDescent="0.25">
      <c r="D4" s="153" t="s">
        <v>35</v>
      </c>
      <c r="E4" s="153"/>
      <c r="F4" s="153"/>
      <c r="G4" s="153"/>
      <c r="H4" s="153"/>
      <c r="I4" s="153"/>
      <c r="J4" s="153"/>
      <c r="K4" s="153"/>
      <c r="L4" s="162" t="s">
        <v>36</v>
      </c>
      <c r="M4" s="163"/>
      <c r="N4" s="164"/>
      <c r="O4" s="159" t="s">
        <v>43</v>
      </c>
      <c r="P4" s="150" t="s">
        <v>44</v>
      </c>
      <c r="Q4" s="150" t="s">
        <v>45</v>
      </c>
      <c r="R4" s="159"/>
    </row>
    <row r="5" spans="1:18" s="72" customFormat="1" ht="31.15" customHeight="1" x14ac:dyDescent="0.25">
      <c r="D5" s="152" t="s">
        <v>28</v>
      </c>
      <c r="E5" s="152" t="s">
        <v>29</v>
      </c>
      <c r="F5" s="156" t="s">
        <v>23</v>
      </c>
      <c r="G5" s="157"/>
      <c r="H5" s="158"/>
      <c r="I5" s="74" t="s">
        <v>25</v>
      </c>
      <c r="J5" s="150" t="s">
        <v>26</v>
      </c>
      <c r="K5" s="152" t="s">
        <v>27</v>
      </c>
      <c r="L5" s="152" t="s">
        <v>38</v>
      </c>
      <c r="M5" s="152" t="s">
        <v>39</v>
      </c>
      <c r="N5" s="152" t="s">
        <v>40</v>
      </c>
      <c r="O5" s="159"/>
      <c r="P5" s="150"/>
      <c r="Q5" s="150"/>
      <c r="R5" s="159"/>
    </row>
    <row r="6" spans="1:18" s="72" customFormat="1" ht="96" customHeight="1" x14ac:dyDescent="0.25">
      <c r="A6" s="75" t="s">
        <v>24</v>
      </c>
      <c r="B6" s="75" t="s">
        <v>22</v>
      </c>
      <c r="C6" s="76" t="s">
        <v>18</v>
      </c>
      <c r="D6" s="152"/>
      <c r="E6" s="152"/>
      <c r="F6" s="74" t="s">
        <v>30</v>
      </c>
      <c r="G6" s="74" t="s">
        <v>31</v>
      </c>
      <c r="H6" s="74" t="s">
        <v>32</v>
      </c>
      <c r="I6" s="74" t="s">
        <v>33</v>
      </c>
      <c r="J6" s="151"/>
      <c r="K6" s="152"/>
      <c r="L6" s="152"/>
      <c r="M6" s="152"/>
      <c r="N6" s="152"/>
      <c r="O6" s="159"/>
      <c r="P6" s="150"/>
      <c r="Q6" s="150"/>
      <c r="R6" s="159"/>
    </row>
    <row r="7" spans="1:18" x14ac:dyDescent="0.25">
      <c r="A7" s="53">
        <v>1</v>
      </c>
      <c r="B7" s="68" t="s">
        <v>83</v>
      </c>
      <c r="C7" s="67" t="s">
        <v>20</v>
      </c>
      <c r="D7" s="48">
        <f>+'budget LP_UNIPA'!R2</f>
        <v>0</v>
      </c>
      <c r="E7" s="48">
        <f>+'budget LP_UNIPA'!R3</f>
        <v>0</v>
      </c>
      <c r="F7" s="48">
        <f>+'budget LP_UNIPA'!R21</f>
        <v>0</v>
      </c>
      <c r="G7" s="48">
        <f>+'budget LP_UNIPA'!R31</f>
        <v>0</v>
      </c>
      <c r="H7" s="48">
        <f>+'budget LP_UNIPA'!R40</f>
        <v>0</v>
      </c>
      <c r="I7" s="80">
        <f>+'budget LP_UNIPA'!R8</f>
        <v>0</v>
      </c>
      <c r="J7" s="80">
        <f>0.25*(D7+F7+G7+H7+I7)</f>
        <v>0</v>
      </c>
      <c r="K7" s="83">
        <f>+D7+E7+F7+G7+H7+I7+J7</f>
        <v>0</v>
      </c>
      <c r="L7" s="81">
        <v>1</v>
      </c>
      <c r="M7" s="82">
        <f>K7*L7</f>
        <v>0</v>
      </c>
      <c r="N7" s="50">
        <f t="shared" ref="N7:N13" si="0">+M7</f>
        <v>0</v>
      </c>
      <c r="O7" s="50"/>
      <c r="P7" s="60"/>
      <c r="Q7" s="60"/>
      <c r="R7" s="71">
        <f>+N7+O7+Q7+P7</f>
        <v>0</v>
      </c>
    </row>
    <row r="8" spans="1:18" x14ac:dyDescent="0.25">
      <c r="A8" s="53">
        <v>2</v>
      </c>
      <c r="B8" s="68" t="s">
        <v>142</v>
      </c>
      <c r="C8" s="67"/>
      <c r="D8" s="48">
        <f>+'budget P2'!R2</f>
        <v>0</v>
      </c>
      <c r="E8" s="48">
        <f>+'budget P2'!R3</f>
        <v>0</v>
      </c>
      <c r="F8" s="48">
        <f>+'budget P2'!R21</f>
        <v>0</v>
      </c>
      <c r="G8" s="48">
        <f>+'budget P2'!R31</f>
        <v>0</v>
      </c>
      <c r="H8" s="48">
        <f>+'budget P2'!R40</f>
        <v>0</v>
      </c>
      <c r="I8" s="80">
        <f>+'budget P2'!R8</f>
        <v>0</v>
      </c>
      <c r="J8" s="80">
        <f>0.25*(D8+F8+G8+H8+I8)</f>
        <v>0</v>
      </c>
      <c r="K8" s="83">
        <f t="shared" ref="K8:K13" si="1">+D8+E8+F8+G8+H8+I8+J8</f>
        <v>0</v>
      </c>
      <c r="L8" s="81">
        <v>1</v>
      </c>
      <c r="M8" s="82">
        <f t="shared" ref="M8:M13" si="2">K8*L8</f>
        <v>0</v>
      </c>
      <c r="N8" s="50">
        <f t="shared" si="0"/>
        <v>0</v>
      </c>
      <c r="O8" s="50"/>
      <c r="P8" s="60"/>
      <c r="Q8" s="60"/>
      <c r="R8" s="71">
        <f t="shared" ref="R8:R13" si="3">+N8+O8+Q8+P8</f>
        <v>0</v>
      </c>
    </row>
    <row r="9" spans="1:18" x14ac:dyDescent="0.25">
      <c r="A9" s="53">
        <v>3</v>
      </c>
      <c r="B9" s="68" t="s">
        <v>143</v>
      </c>
      <c r="C9" s="67"/>
      <c r="D9" s="48">
        <f>+'budget P3'!R2</f>
        <v>0</v>
      </c>
      <c r="E9" s="48">
        <f>+'budget P3'!R3</f>
        <v>0</v>
      </c>
      <c r="F9" s="48">
        <f>+'budget P3'!R21</f>
        <v>0</v>
      </c>
      <c r="G9" s="48">
        <f>+'budget P3'!R31</f>
        <v>0</v>
      </c>
      <c r="H9" s="48">
        <f>+'budget P3'!R40</f>
        <v>0</v>
      </c>
      <c r="I9" s="80">
        <f>+'budget P3'!R8</f>
        <v>0</v>
      </c>
      <c r="J9" s="80">
        <f t="shared" ref="J9:J13" si="4">0.25*(D9+F9+G9+H9+I9)</f>
        <v>0</v>
      </c>
      <c r="K9" s="83">
        <f t="shared" si="1"/>
        <v>0</v>
      </c>
      <c r="L9" s="81">
        <v>1</v>
      </c>
      <c r="M9" s="82">
        <f t="shared" si="2"/>
        <v>0</v>
      </c>
      <c r="N9" s="50">
        <f t="shared" si="0"/>
        <v>0</v>
      </c>
      <c r="O9" s="50"/>
      <c r="P9" s="60"/>
      <c r="Q9" s="60"/>
      <c r="R9" s="71">
        <f t="shared" si="3"/>
        <v>0</v>
      </c>
    </row>
    <row r="10" spans="1:18" x14ac:dyDescent="0.25">
      <c r="A10" s="53">
        <v>4</v>
      </c>
      <c r="B10" s="68" t="s">
        <v>144</v>
      </c>
      <c r="C10" s="67"/>
      <c r="D10" s="48">
        <f>+'budget P4'!R2</f>
        <v>0</v>
      </c>
      <c r="E10" s="48">
        <f>+'budget P4'!R3</f>
        <v>0</v>
      </c>
      <c r="F10" s="48">
        <f>+'budget P4'!R21</f>
        <v>0</v>
      </c>
      <c r="G10" s="48">
        <f>+'budget P4'!R31</f>
        <v>0</v>
      </c>
      <c r="H10" s="48">
        <f>+'budget P4'!R40</f>
        <v>0</v>
      </c>
      <c r="I10" s="80">
        <f>+'budget P4'!R8</f>
        <v>0</v>
      </c>
      <c r="J10" s="80">
        <f t="shared" si="4"/>
        <v>0</v>
      </c>
      <c r="K10" s="83">
        <f t="shared" si="1"/>
        <v>0</v>
      </c>
      <c r="L10" s="81">
        <v>1</v>
      </c>
      <c r="M10" s="82">
        <f t="shared" si="2"/>
        <v>0</v>
      </c>
      <c r="N10" s="50">
        <f t="shared" si="0"/>
        <v>0</v>
      </c>
      <c r="O10" s="50"/>
      <c r="P10" s="60"/>
      <c r="Q10" s="60"/>
      <c r="R10" s="71">
        <f t="shared" si="3"/>
        <v>0</v>
      </c>
    </row>
    <row r="11" spans="1:18" x14ac:dyDescent="0.25">
      <c r="A11" s="53">
        <v>5</v>
      </c>
      <c r="B11" s="68" t="s">
        <v>145</v>
      </c>
      <c r="C11" s="67"/>
      <c r="D11" s="48">
        <f>+'budget P5'!R2</f>
        <v>0</v>
      </c>
      <c r="E11" s="48">
        <f>+'budget P5'!R3</f>
        <v>0</v>
      </c>
      <c r="F11" s="48">
        <f>+'budget P5'!R21</f>
        <v>0</v>
      </c>
      <c r="G11" s="48">
        <f>+'budget P5'!R31</f>
        <v>0</v>
      </c>
      <c r="H11" s="48">
        <f>+'budget P5'!R40</f>
        <v>0</v>
      </c>
      <c r="I11" s="80">
        <f>+'budget P5'!R8</f>
        <v>0</v>
      </c>
      <c r="J11" s="80">
        <f t="shared" si="4"/>
        <v>0</v>
      </c>
      <c r="K11" s="83">
        <f t="shared" si="1"/>
        <v>0</v>
      </c>
      <c r="L11" s="81">
        <v>1</v>
      </c>
      <c r="M11" s="82">
        <f t="shared" si="2"/>
        <v>0</v>
      </c>
      <c r="N11" s="50">
        <f t="shared" si="0"/>
        <v>0</v>
      </c>
      <c r="O11" s="50"/>
      <c r="P11" s="60"/>
      <c r="Q11" s="60"/>
      <c r="R11" s="71">
        <f t="shared" si="3"/>
        <v>0</v>
      </c>
    </row>
    <row r="12" spans="1:18" x14ac:dyDescent="0.25">
      <c r="A12" s="53">
        <v>6</v>
      </c>
      <c r="B12" s="68" t="s">
        <v>146</v>
      </c>
      <c r="C12" s="67"/>
      <c r="D12" s="48">
        <f>+'budget P6'!R2</f>
        <v>0</v>
      </c>
      <c r="E12" s="48">
        <f>+'budget P6'!R3</f>
        <v>0</v>
      </c>
      <c r="F12" s="48">
        <f>+'budget P6'!R21</f>
        <v>0</v>
      </c>
      <c r="G12" s="48">
        <f>+'budget P6'!R31</f>
        <v>0</v>
      </c>
      <c r="H12" s="48">
        <f>+'budget P6'!R40</f>
        <v>0</v>
      </c>
      <c r="I12" s="80">
        <f>+'budget P6'!R8</f>
        <v>0</v>
      </c>
      <c r="J12" s="80">
        <f t="shared" si="4"/>
        <v>0</v>
      </c>
      <c r="K12" s="83">
        <f t="shared" si="1"/>
        <v>0</v>
      </c>
      <c r="L12" s="81">
        <v>1</v>
      </c>
      <c r="M12" s="82">
        <f t="shared" si="2"/>
        <v>0</v>
      </c>
      <c r="N12" s="50">
        <f t="shared" si="0"/>
        <v>0</v>
      </c>
      <c r="O12" s="50"/>
      <c r="P12" s="60"/>
      <c r="Q12" s="60"/>
      <c r="R12" s="71">
        <f t="shared" si="3"/>
        <v>0</v>
      </c>
    </row>
    <row r="13" spans="1:18" x14ac:dyDescent="0.25">
      <c r="A13" s="53">
        <v>7</v>
      </c>
      <c r="B13" s="68" t="s">
        <v>147</v>
      </c>
      <c r="C13" s="67"/>
      <c r="D13" s="48">
        <f>+'budget P7'!R2</f>
        <v>0</v>
      </c>
      <c r="E13" s="48">
        <f>+'budget P7'!R3</f>
        <v>0</v>
      </c>
      <c r="F13" s="48">
        <f>+'budget P7'!R21</f>
        <v>0</v>
      </c>
      <c r="G13" s="48">
        <f>+'budget P7'!R31</f>
        <v>0</v>
      </c>
      <c r="H13" s="48">
        <f>+'budget P7'!R40</f>
        <v>0</v>
      </c>
      <c r="I13" s="80">
        <f>+'budget P7'!R8</f>
        <v>0</v>
      </c>
      <c r="J13" s="80">
        <f t="shared" si="4"/>
        <v>0</v>
      </c>
      <c r="K13" s="83">
        <f t="shared" si="1"/>
        <v>0</v>
      </c>
      <c r="L13" s="81">
        <v>1</v>
      </c>
      <c r="M13" s="82">
        <f t="shared" si="2"/>
        <v>0</v>
      </c>
      <c r="N13" s="50">
        <f t="shared" si="0"/>
        <v>0</v>
      </c>
      <c r="O13" s="50"/>
      <c r="P13" s="60"/>
      <c r="Q13" s="60"/>
      <c r="R13" s="71">
        <f t="shared" si="3"/>
        <v>0</v>
      </c>
    </row>
    <row r="14" spans="1:18" ht="15.75" x14ac:dyDescent="0.25">
      <c r="A14" s="53"/>
      <c r="B14" s="154" t="s">
        <v>5</v>
      </c>
      <c r="C14" s="155"/>
      <c r="D14" s="49">
        <f>SUM(D7:D13)</f>
        <v>0</v>
      </c>
      <c r="E14" s="49">
        <f t="shared" ref="E14:K14" si="5">SUM(E7:E13)</f>
        <v>0</v>
      </c>
      <c r="F14" s="49">
        <f t="shared" si="5"/>
        <v>0</v>
      </c>
      <c r="G14" s="49">
        <f t="shared" si="5"/>
        <v>0</v>
      </c>
      <c r="H14" s="49">
        <f t="shared" si="5"/>
        <v>0</v>
      </c>
      <c r="I14" s="49">
        <f t="shared" si="5"/>
        <v>0</v>
      </c>
      <c r="J14" s="49">
        <f t="shared" si="5"/>
        <v>0</v>
      </c>
      <c r="K14" s="61">
        <f t="shared" si="5"/>
        <v>0</v>
      </c>
      <c r="L14" s="49"/>
      <c r="M14" s="49">
        <f>SUM(M7:M13)</f>
        <v>0</v>
      </c>
      <c r="N14" s="61">
        <f>SUM(N7:N13)</f>
        <v>0</v>
      </c>
      <c r="O14" s="84">
        <f>SUM(O7:O13)</f>
        <v>0</v>
      </c>
      <c r="P14" s="84">
        <f t="shared" ref="P14:R14" si="6">SUM(P7:P13)</f>
        <v>0</v>
      </c>
      <c r="Q14" s="84">
        <f t="shared" si="6"/>
        <v>0</v>
      </c>
      <c r="R14" s="70">
        <f t="shared" si="6"/>
        <v>0</v>
      </c>
    </row>
    <row r="15" spans="1:18" x14ac:dyDescent="0.25">
      <c r="D15" s="98"/>
    </row>
  </sheetData>
  <mergeCells count="19">
    <mergeCell ref="R3:R6"/>
    <mergeCell ref="L2:R2"/>
    <mergeCell ref="O4:O6"/>
    <mergeCell ref="P4:P6"/>
    <mergeCell ref="Q4:Q6"/>
    <mergeCell ref="P3:Q3"/>
    <mergeCell ref="L4:N4"/>
    <mergeCell ref="L3:N3"/>
    <mergeCell ref="L5:L6"/>
    <mergeCell ref="M5:M6"/>
    <mergeCell ref="N5:N6"/>
    <mergeCell ref="D2:K3"/>
    <mergeCell ref="J5:J6"/>
    <mergeCell ref="K5:K6"/>
    <mergeCell ref="D4:K4"/>
    <mergeCell ref="B14:C14"/>
    <mergeCell ref="D5:D6"/>
    <mergeCell ref="E5:E6"/>
    <mergeCell ref="F5:H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ADD7E-2EBE-4F56-8070-CC05F0E7D4D5}">
  <dimension ref="A1:L16"/>
  <sheetViews>
    <sheetView workbookViewId="0">
      <selection activeCell="D9" sqref="D9"/>
    </sheetView>
  </sheetViews>
  <sheetFormatPr defaultRowHeight="15" x14ac:dyDescent="0.25"/>
  <cols>
    <col min="1" max="1" width="4.28515625" customWidth="1"/>
    <col min="2" max="2" width="21.85546875" customWidth="1"/>
    <col min="4" max="4" width="11" customWidth="1"/>
    <col min="5" max="5" width="11.28515625" customWidth="1"/>
    <col min="6" max="6" width="10.28515625" customWidth="1"/>
    <col min="9" max="9" width="11.42578125" customWidth="1"/>
    <col min="10" max="10" width="10.7109375" customWidth="1"/>
    <col min="11" max="11" width="14.42578125" customWidth="1"/>
    <col min="12" max="12" width="14.28515625" customWidth="1"/>
  </cols>
  <sheetData>
    <row r="1" spans="1:12" ht="23.25" x14ac:dyDescent="0.35">
      <c r="B1" s="69"/>
      <c r="D1" s="166" t="s">
        <v>60</v>
      </c>
      <c r="E1" s="166"/>
      <c r="F1" s="166"/>
      <c r="G1" s="166"/>
      <c r="H1" s="166"/>
      <c r="I1" s="166"/>
      <c r="J1" s="166"/>
      <c r="K1" s="166"/>
    </row>
    <row r="2" spans="1:12" s="72" customFormat="1" x14ac:dyDescent="0.25">
      <c r="D2" s="149" t="s">
        <v>59</v>
      </c>
      <c r="E2" s="149"/>
      <c r="F2" s="149"/>
      <c r="G2" s="149"/>
      <c r="H2" s="149"/>
      <c r="I2" s="149"/>
      <c r="J2" s="149"/>
      <c r="K2" s="149"/>
    </row>
    <row r="3" spans="1:12" s="72" customFormat="1" ht="30" customHeight="1" x14ac:dyDescent="0.25">
      <c r="D3" s="149"/>
      <c r="E3" s="149"/>
      <c r="F3" s="149"/>
      <c r="G3" s="149"/>
      <c r="H3" s="149"/>
      <c r="I3" s="149"/>
      <c r="J3" s="149"/>
      <c r="K3" s="149"/>
    </row>
    <row r="4" spans="1:12" s="72" customFormat="1" ht="14.45" customHeight="1" x14ac:dyDescent="0.25">
      <c r="D4" s="153" t="s">
        <v>35</v>
      </c>
      <c r="E4" s="153"/>
      <c r="F4" s="153"/>
      <c r="G4" s="153"/>
      <c r="H4" s="153"/>
      <c r="I4" s="153"/>
      <c r="J4" s="153"/>
      <c r="K4" s="153"/>
    </row>
    <row r="5" spans="1:12" s="72" customFormat="1" ht="14.45" customHeight="1" x14ac:dyDescent="0.25">
      <c r="D5" s="153" t="s">
        <v>61</v>
      </c>
      <c r="E5" s="153"/>
      <c r="F5" s="153"/>
      <c r="G5" s="153"/>
      <c r="H5" s="153"/>
      <c r="I5" s="153"/>
      <c r="J5" s="153"/>
      <c r="K5" s="153"/>
    </row>
    <row r="6" spans="1:12" s="87" customFormat="1" ht="107.45" customHeight="1" x14ac:dyDescent="0.2">
      <c r="A6" s="75" t="s">
        <v>24</v>
      </c>
      <c r="B6" s="75" t="s">
        <v>22</v>
      </c>
      <c r="C6" s="76" t="s">
        <v>18</v>
      </c>
      <c r="D6" s="85" t="s">
        <v>65</v>
      </c>
      <c r="E6" s="85" t="s">
        <v>66</v>
      </c>
      <c r="F6" s="85" t="s">
        <v>62</v>
      </c>
      <c r="G6" s="85" t="s">
        <v>63</v>
      </c>
      <c r="H6" s="85" t="s">
        <v>64</v>
      </c>
      <c r="I6" s="85" t="s">
        <v>67</v>
      </c>
      <c r="J6" s="86" t="s">
        <v>68</v>
      </c>
      <c r="K6" s="85" t="s">
        <v>69</v>
      </c>
    </row>
    <row r="7" spans="1:12" x14ac:dyDescent="0.25">
      <c r="A7" s="53">
        <v>1</v>
      </c>
      <c r="B7" s="68" t="s">
        <v>83</v>
      </c>
      <c r="C7" s="67" t="s">
        <v>20</v>
      </c>
      <c r="D7" s="48"/>
      <c r="E7" s="48"/>
      <c r="F7" s="48"/>
      <c r="G7" s="48"/>
      <c r="H7" s="48"/>
      <c r="I7" s="80"/>
      <c r="J7" s="80"/>
      <c r="K7" s="80"/>
      <c r="L7" s="60"/>
    </row>
    <row r="8" spans="1:12" x14ac:dyDescent="0.25">
      <c r="A8" s="53">
        <v>2</v>
      </c>
      <c r="B8" s="68" t="s">
        <v>142</v>
      </c>
      <c r="C8" s="67"/>
      <c r="D8" s="48"/>
      <c r="E8" s="48"/>
      <c r="F8" s="48"/>
      <c r="G8" s="48"/>
      <c r="H8" s="48"/>
      <c r="I8" s="80"/>
      <c r="J8" s="80"/>
      <c r="K8" s="80"/>
      <c r="L8" s="60"/>
    </row>
    <row r="9" spans="1:12" x14ac:dyDescent="0.25">
      <c r="A9" s="53">
        <v>3</v>
      </c>
      <c r="B9" s="68" t="s">
        <v>143</v>
      </c>
      <c r="C9" s="67"/>
      <c r="D9" s="48"/>
      <c r="E9" s="48"/>
      <c r="F9" s="48"/>
      <c r="G9" s="48"/>
      <c r="H9" s="48"/>
      <c r="I9" s="80"/>
      <c r="J9" s="80"/>
      <c r="K9" s="80"/>
      <c r="L9" s="60"/>
    </row>
    <row r="10" spans="1:12" x14ac:dyDescent="0.25">
      <c r="A10" s="53">
        <v>4</v>
      </c>
      <c r="B10" s="68" t="s">
        <v>144</v>
      </c>
      <c r="C10" s="67"/>
      <c r="D10" s="48"/>
      <c r="E10" s="48"/>
      <c r="F10" s="48"/>
      <c r="G10" s="48"/>
      <c r="H10" s="48"/>
      <c r="I10" s="80"/>
      <c r="J10" s="80"/>
      <c r="K10" s="80"/>
      <c r="L10" s="60"/>
    </row>
    <row r="11" spans="1:12" x14ac:dyDescent="0.25">
      <c r="A11" s="53">
        <v>5</v>
      </c>
      <c r="B11" s="68" t="s">
        <v>145</v>
      </c>
      <c r="C11" s="67"/>
      <c r="D11" s="48"/>
      <c r="E11" s="48"/>
      <c r="F11" s="48"/>
      <c r="G11" s="48"/>
      <c r="H11" s="48"/>
      <c r="I11" s="80"/>
      <c r="J11" s="80"/>
      <c r="K11" s="80"/>
      <c r="L11" s="60"/>
    </row>
    <row r="12" spans="1:12" x14ac:dyDescent="0.25">
      <c r="A12" s="53">
        <v>6</v>
      </c>
      <c r="B12" s="68" t="s">
        <v>146</v>
      </c>
      <c r="C12" s="67"/>
      <c r="D12" s="48"/>
      <c r="E12" s="48"/>
      <c r="F12" s="48"/>
      <c r="G12" s="48"/>
      <c r="H12" s="48"/>
      <c r="I12" s="80"/>
      <c r="J12" s="80"/>
      <c r="K12" s="80"/>
      <c r="L12" s="60"/>
    </row>
    <row r="13" spans="1:12" x14ac:dyDescent="0.25">
      <c r="A13" s="53">
        <v>7</v>
      </c>
      <c r="B13" s="68" t="s">
        <v>147</v>
      </c>
      <c r="C13" s="67"/>
      <c r="D13" s="48"/>
      <c r="E13" s="48"/>
      <c r="F13" s="48"/>
      <c r="G13" s="48"/>
      <c r="H13" s="48"/>
      <c r="I13" s="80"/>
      <c r="J13" s="80"/>
      <c r="K13" s="80"/>
      <c r="L13" s="60"/>
    </row>
    <row r="14" spans="1:12" x14ac:dyDescent="0.25">
      <c r="A14" s="53"/>
      <c r="B14" s="53"/>
      <c r="C14" s="58"/>
      <c r="D14" s="48"/>
      <c r="E14" s="48"/>
      <c r="F14" s="48"/>
      <c r="G14" s="48"/>
      <c r="H14" s="48"/>
      <c r="I14" s="80"/>
      <c r="J14" s="48"/>
      <c r="K14" s="80"/>
      <c r="L14" s="60"/>
    </row>
    <row r="15" spans="1:12" x14ac:dyDescent="0.25">
      <c r="A15" s="53"/>
      <c r="B15" s="53"/>
      <c r="C15" s="58"/>
      <c r="D15" s="48"/>
      <c r="E15" s="48"/>
      <c r="F15" s="48"/>
      <c r="G15" s="48"/>
      <c r="H15" s="48"/>
      <c r="I15" s="80"/>
      <c r="J15" s="48"/>
      <c r="K15" s="80"/>
      <c r="L15" s="60"/>
    </row>
    <row r="16" spans="1:12" ht="15.75" x14ac:dyDescent="0.25">
      <c r="A16" s="53"/>
      <c r="B16" s="154" t="s">
        <v>5</v>
      </c>
      <c r="C16" s="155"/>
      <c r="D16" s="49">
        <f>SUM(D7:D15)</f>
        <v>0</v>
      </c>
      <c r="E16" s="49">
        <f t="shared" ref="E16:K16" si="0">SUM(E7:E15)</f>
        <v>0</v>
      </c>
      <c r="F16" s="49">
        <f t="shared" si="0"/>
        <v>0</v>
      </c>
      <c r="G16" s="49">
        <f t="shared" si="0"/>
        <v>0</v>
      </c>
      <c r="H16" s="49">
        <f t="shared" si="0"/>
        <v>0</v>
      </c>
      <c r="I16" s="49">
        <f t="shared" si="0"/>
        <v>0</v>
      </c>
      <c r="J16" s="49">
        <f t="shared" si="0"/>
        <v>0</v>
      </c>
      <c r="K16" s="49">
        <f t="shared" si="0"/>
        <v>0</v>
      </c>
      <c r="L16" s="89">
        <f>SUM(D16:K16)</f>
        <v>0</v>
      </c>
    </row>
  </sheetData>
  <mergeCells count="5">
    <mergeCell ref="B16:C16"/>
    <mergeCell ref="D1:K1"/>
    <mergeCell ref="D5:K5"/>
    <mergeCell ref="D2:K3"/>
    <mergeCell ref="D4:K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4"/>
  <sheetViews>
    <sheetView topLeftCell="C10" zoomScaleNormal="100" workbookViewId="0">
      <selection activeCell="B10" sqref="B10"/>
    </sheetView>
  </sheetViews>
  <sheetFormatPr defaultRowHeight="15" x14ac:dyDescent="0.25"/>
  <cols>
    <col min="1" max="1" width="68.14062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127</v>
      </c>
      <c r="B2" s="6"/>
      <c r="D2" s="115" t="s">
        <v>80</v>
      </c>
      <c r="E2" s="115"/>
      <c r="F2" s="115"/>
      <c r="G2" s="115"/>
      <c r="H2" s="115"/>
      <c r="I2" s="115"/>
      <c r="J2" s="115"/>
      <c r="K2" s="115"/>
      <c r="L2" s="115"/>
      <c r="N2" s="116" t="s">
        <v>75</v>
      </c>
      <c r="O2" s="117"/>
      <c r="P2" s="117"/>
      <c r="Q2" s="118"/>
      <c r="R2" s="4">
        <f>+B26</f>
        <v>0</v>
      </c>
      <c r="S2" s="5"/>
    </row>
    <row r="3" spans="1:21" ht="19.899999999999999" customHeight="1" x14ac:dyDescent="0.25">
      <c r="A3" s="3" t="s">
        <v>128</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129</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135</v>
      </c>
      <c r="B6" s="109">
        <v>3064</v>
      </c>
      <c r="D6" s="91"/>
      <c r="E6" s="91"/>
      <c r="F6" s="91"/>
      <c r="G6" s="91"/>
      <c r="H6" s="91"/>
      <c r="I6" s="91"/>
      <c r="J6" s="91"/>
      <c r="K6" s="91"/>
      <c r="L6" s="91"/>
      <c r="N6" s="77"/>
      <c r="O6" s="78"/>
      <c r="P6" s="78"/>
      <c r="Q6" s="79"/>
      <c r="R6" s="88"/>
      <c r="S6" s="10"/>
      <c r="U6" s="8"/>
    </row>
    <row r="7" spans="1:21" ht="19.899999999999999" customHeight="1" x14ac:dyDescent="0.25">
      <c r="A7" s="3" t="s">
        <v>130</v>
      </c>
      <c r="B7" s="109">
        <f>35000/12</f>
        <v>2916.6666666666665</v>
      </c>
      <c r="D7" s="91"/>
      <c r="E7" s="91"/>
      <c r="F7" s="91"/>
      <c r="G7" s="91"/>
      <c r="H7" s="91"/>
      <c r="I7" s="91"/>
      <c r="J7" s="91"/>
      <c r="K7" s="91"/>
      <c r="L7" s="91"/>
      <c r="N7" s="77"/>
      <c r="O7" s="78"/>
      <c r="P7" s="78"/>
      <c r="Q7" s="79"/>
      <c r="R7" s="88"/>
      <c r="S7" s="10"/>
      <c r="U7" s="8"/>
    </row>
    <row r="8" spans="1:21" ht="19.899999999999999" customHeight="1" x14ac:dyDescent="0.25">
      <c r="A8" s="3" t="s">
        <v>81</v>
      </c>
      <c r="B8" s="109">
        <v>2000</v>
      </c>
      <c r="C8" s="66"/>
      <c r="E8" s="90"/>
      <c r="F8" s="90"/>
      <c r="G8" s="90"/>
      <c r="H8" s="90"/>
      <c r="I8" s="90"/>
      <c r="J8" s="90"/>
      <c r="K8" s="90"/>
      <c r="L8" s="90"/>
      <c r="N8" s="77" t="s">
        <v>77</v>
      </c>
      <c r="O8" s="78"/>
      <c r="P8" s="78"/>
      <c r="Q8" s="79"/>
      <c r="R8" s="88">
        <f>+R47</f>
        <v>0</v>
      </c>
      <c r="S8" s="10"/>
      <c r="U8" s="8"/>
    </row>
    <row r="9" spans="1:21" ht="21.95" customHeight="1" thickBot="1" x14ac:dyDescent="0.3">
      <c r="A9" s="3" t="s">
        <v>84</v>
      </c>
      <c r="B9" s="109">
        <f>+(65080/36)*0.66</f>
        <v>1193.1333333333334</v>
      </c>
      <c r="N9" s="122" t="s">
        <v>79</v>
      </c>
      <c r="O9" s="123"/>
      <c r="P9" s="123"/>
      <c r="Q9" s="124"/>
      <c r="R9" s="11">
        <f>0.25*(R2+R5+R8)</f>
        <v>0</v>
      </c>
    </row>
    <row r="10" spans="1:21" ht="21" customHeight="1" thickBot="1" x14ac:dyDescent="0.3">
      <c r="A10" s="92" t="s">
        <v>131</v>
      </c>
      <c r="B10" s="94">
        <f>38870/12</f>
        <v>3239.1666666666665</v>
      </c>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132</v>
      </c>
      <c r="I14" s="93" t="s">
        <v>133</v>
      </c>
      <c r="J14" s="93" t="s">
        <v>134</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96"/>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96"/>
      <c r="K17" s="28"/>
      <c r="L17" s="26">
        <f t="shared" si="0"/>
        <v>0</v>
      </c>
      <c r="M17" s="30"/>
      <c r="N17" s="127"/>
      <c r="O17" s="128"/>
      <c r="P17" s="28"/>
      <c r="Q17" s="28"/>
      <c r="R17" s="29">
        <f>+P17*Q17*$B$11</f>
        <v>0</v>
      </c>
    </row>
    <row r="18" spans="1:18" ht="15.75" customHeight="1" x14ac:dyDescent="0.25">
      <c r="A18" s="23" t="s">
        <v>11</v>
      </c>
      <c r="B18" s="27">
        <f t="shared" si="1"/>
        <v>0</v>
      </c>
      <c r="C18" s="28"/>
      <c r="D18" s="28"/>
      <c r="E18" s="28"/>
      <c r="F18" s="28"/>
      <c r="G18" s="28"/>
      <c r="H18" s="28"/>
      <c r="I18" s="100"/>
      <c r="J18" s="96"/>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96"/>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2:Q52"/>
    <mergeCell ref="N53:Q53"/>
    <mergeCell ref="N45:Q45"/>
    <mergeCell ref="N46:Q46"/>
    <mergeCell ref="N49:R49"/>
    <mergeCell ref="N50:Q50"/>
    <mergeCell ref="N51:Q51"/>
    <mergeCell ref="N42:R42"/>
    <mergeCell ref="N43:Q43"/>
    <mergeCell ref="N44:Q44"/>
    <mergeCell ref="A39:K39"/>
    <mergeCell ref="N39:Q39"/>
    <mergeCell ref="A36:K36"/>
    <mergeCell ref="N36:Q36"/>
    <mergeCell ref="A37:K37"/>
    <mergeCell ref="N37:Q37"/>
    <mergeCell ref="A38:K38"/>
    <mergeCell ref="N38:Q38"/>
    <mergeCell ref="A33:K33"/>
    <mergeCell ref="N33:R33"/>
    <mergeCell ref="A34:K34"/>
    <mergeCell ref="N34:Q34"/>
    <mergeCell ref="A35:K35"/>
    <mergeCell ref="N35:Q35"/>
    <mergeCell ref="N20:O20"/>
    <mergeCell ref="N23:R23"/>
    <mergeCell ref="N24:Q24"/>
    <mergeCell ref="N25:Q25"/>
    <mergeCell ref="A32:K32"/>
    <mergeCell ref="N26:Q26"/>
    <mergeCell ref="N27:Q27"/>
    <mergeCell ref="A28:L28"/>
    <mergeCell ref="N28:Q28"/>
    <mergeCell ref="A29:K29"/>
    <mergeCell ref="N29:Q29"/>
    <mergeCell ref="A30:K30"/>
    <mergeCell ref="N30:Q30"/>
    <mergeCell ref="A31:K31"/>
    <mergeCell ref="N14:O14"/>
    <mergeCell ref="N15:O15"/>
    <mergeCell ref="N16:O16"/>
    <mergeCell ref="N17:O17"/>
    <mergeCell ref="N18:O18"/>
    <mergeCell ref="A13:L13"/>
    <mergeCell ref="N13:R13"/>
    <mergeCell ref="D2:L5"/>
    <mergeCell ref="N2:Q2"/>
    <mergeCell ref="N3:Q3"/>
    <mergeCell ref="N5:Q5"/>
    <mergeCell ref="N9:Q9"/>
  </mergeCells>
  <conditionalFormatting sqref="N5:W8">
    <cfRule type="containsText" dxfId="6"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AEC6-DFC3-4BB3-BAAE-C19B2CEC50D9}">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136</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19.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5"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7104B-2008-4C50-B517-4819B648442E}">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137</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4"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2551-536D-4738-AB6E-19DC743D8551}">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138</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3"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1E2D-06E3-424F-A06E-43BA083783C2}">
  <sheetPr>
    <pageSetUpPr fitToPage="1"/>
  </sheetPr>
  <dimension ref="A1:U54"/>
  <sheetViews>
    <sheetView zoomScaleNormal="100" workbookViewId="0">
      <selection activeCell="D2" sqref="D2:L5"/>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139</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17.2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2"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52DCC-11B4-4CF9-9A21-BD164CF73474}">
  <sheetPr>
    <pageSetUpPr fitToPage="1"/>
  </sheetPr>
  <dimension ref="A1:U54"/>
  <sheetViews>
    <sheetView zoomScaleNormal="100" workbookViewId="0">
      <selection activeCell="K19" sqref="K1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140</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21"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1"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519D6-0004-479B-8C55-F9F022342ABF}">
  <sheetPr>
    <pageSetUpPr fitToPage="1"/>
  </sheetPr>
  <dimension ref="A1:U54"/>
  <sheetViews>
    <sheetView zoomScaleNormal="100" workbookViewId="0">
      <selection activeCell="E9" sqref="E9"/>
    </sheetView>
  </sheetViews>
  <sheetFormatPr defaultRowHeight="15" x14ac:dyDescent="0.25"/>
  <cols>
    <col min="1" max="1" width="53.85546875" style="2" customWidth="1"/>
    <col min="2" max="2" width="11" style="2" bestFit="1" customWidth="1"/>
    <col min="3" max="3" width="12" style="2" customWidth="1"/>
    <col min="4" max="4" width="13" style="2" customWidth="1"/>
    <col min="5" max="5" width="9.42578125" style="2" customWidth="1"/>
    <col min="6" max="10" width="10.7109375" style="2" customWidth="1"/>
    <col min="11" max="11" width="12.140625" style="2" customWidth="1"/>
    <col min="12" max="12" width="12.7109375" style="2" customWidth="1"/>
    <col min="13" max="13" width="12.5703125" style="2" customWidth="1"/>
    <col min="14" max="14" width="32.28515625" style="2" customWidth="1"/>
    <col min="15" max="15" width="19.85546875" style="2" customWidth="1"/>
    <col min="16" max="18" width="12.7109375" style="2" customWidth="1"/>
    <col min="19" max="19" width="25.85546875" style="2" customWidth="1"/>
    <col min="20" max="20" width="14.140625" style="2" customWidth="1"/>
    <col min="21" max="21" width="11.42578125" style="2" customWidth="1"/>
    <col min="22" max="22" width="10.42578125" style="2" bestFit="1" customWidth="1"/>
    <col min="23" max="260" width="9.140625" style="2"/>
    <col min="261" max="261" width="23.7109375" style="2" customWidth="1"/>
    <col min="262" max="262" width="11" style="2" bestFit="1" customWidth="1"/>
    <col min="263" max="263" width="6.7109375" style="2" bestFit="1" customWidth="1"/>
    <col min="264" max="264" width="7.140625" style="2" bestFit="1" customWidth="1"/>
    <col min="265" max="265" width="7.42578125" style="2" bestFit="1" customWidth="1"/>
    <col min="266" max="267" width="6" style="2" bestFit="1" customWidth="1"/>
    <col min="268" max="268" width="12.7109375" style="2" customWidth="1"/>
    <col min="269" max="269" width="5.42578125" style="2" customWidth="1"/>
    <col min="270" max="270" width="26.7109375" style="2" customWidth="1"/>
    <col min="271" max="271" width="14.140625" style="2" customWidth="1"/>
    <col min="272" max="274" width="12.7109375" style="2" customWidth="1"/>
    <col min="275" max="275" width="57.28515625" style="2" bestFit="1" customWidth="1"/>
    <col min="276" max="276" width="9.140625" style="2" customWidth="1"/>
    <col min="277" max="277" width="11.42578125" style="2" customWidth="1"/>
    <col min="278" max="278" width="10.42578125" style="2" bestFit="1" customWidth="1"/>
    <col min="279" max="516" width="9.140625" style="2"/>
    <col min="517" max="517" width="23.7109375" style="2" customWidth="1"/>
    <col min="518" max="518" width="11" style="2" bestFit="1" customWidth="1"/>
    <col min="519" max="519" width="6.7109375" style="2" bestFit="1" customWidth="1"/>
    <col min="520" max="520" width="7.140625" style="2" bestFit="1" customWidth="1"/>
    <col min="521" max="521" width="7.42578125" style="2" bestFit="1" customWidth="1"/>
    <col min="522" max="523" width="6" style="2" bestFit="1" customWidth="1"/>
    <col min="524" max="524" width="12.7109375" style="2" customWidth="1"/>
    <col min="525" max="525" width="5.42578125" style="2" customWidth="1"/>
    <col min="526" max="526" width="26.7109375" style="2" customWidth="1"/>
    <col min="527" max="527" width="14.140625" style="2" customWidth="1"/>
    <col min="528" max="530" width="12.7109375" style="2" customWidth="1"/>
    <col min="531" max="531" width="57.28515625" style="2" bestFit="1" customWidth="1"/>
    <col min="532" max="532" width="9.140625" style="2" customWidth="1"/>
    <col min="533" max="533" width="11.42578125" style="2" customWidth="1"/>
    <col min="534" max="534" width="10.42578125" style="2" bestFit="1" customWidth="1"/>
    <col min="535" max="772" width="9.140625" style="2"/>
    <col min="773" max="773" width="23.7109375" style="2" customWidth="1"/>
    <col min="774" max="774" width="11" style="2" bestFit="1" customWidth="1"/>
    <col min="775" max="775" width="6.7109375" style="2" bestFit="1" customWidth="1"/>
    <col min="776" max="776" width="7.140625" style="2" bestFit="1" customWidth="1"/>
    <col min="777" max="777" width="7.42578125" style="2" bestFit="1" customWidth="1"/>
    <col min="778" max="779" width="6" style="2" bestFit="1" customWidth="1"/>
    <col min="780" max="780" width="12.7109375" style="2" customWidth="1"/>
    <col min="781" max="781" width="5.42578125" style="2" customWidth="1"/>
    <col min="782" max="782" width="26.7109375" style="2" customWidth="1"/>
    <col min="783" max="783" width="14.140625" style="2" customWidth="1"/>
    <col min="784" max="786" width="12.7109375" style="2" customWidth="1"/>
    <col min="787" max="787" width="57.28515625" style="2" bestFit="1" customWidth="1"/>
    <col min="788" max="788" width="9.140625" style="2" customWidth="1"/>
    <col min="789" max="789" width="11.42578125" style="2" customWidth="1"/>
    <col min="790" max="790" width="10.42578125" style="2" bestFit="1" customWidth="1"/>
    <col min="791" max="1028" width="9.140625" style="2"/>
    <col min="1029" max="1029" width="23.7109375" style="2" customWidth="1"/>
    <col min="1030" max="1030" width="11" style="2" bestFit="1" customWidth="1"/>
    <col min="1031" max="1031" width="6.7109375" style="2" bestFit="1" customWidth="1"/>
    <col min="1032" max="1032" width="7.140625" style="2" bestFit="1" customWidth="1"/>
    <col min="1033" max="1033" width="7.42578125" style="2" bestFit="1" customWidth="1"/>
    <col min="1034" max="1035" width="6" style="2" bestFit="1" customWidth="1"/>
    <col min="1036" max="1036" width="12.7109375" style="2" customWidth="1"/>
    <col min="1037" max="1037" width="5.42578125" style="2" customWidth="1"/>
    <col min="1038" max="1038" width="26.7109375" style="2" customWidth="1"/>
    <col min="1039" max="1039" width="14.140625" style="2" customWidth="1"/>
    <col min="1040" max="1042" width="12.7109375" style="2" customWidth="1"/>
    <col min="1043" max="1043" width="57.28515625" style="2" bestFit="1" customWidth="1"/>
    <col min="1044" max="1044" width="9.140625" style="2" customWidth="1"/>
    <col min="1045" max="1045" width="11.42578125" style="2" customWidth="1"/>
    <col min="1046" max="1046" width="10.42578125" style="2" bestFit="1" customWidth="1"/>
    <col min="1047" max="1284" width="9.140625" style="2"/>
    <col min="1285" max="1285" width="23.7109375" style="2" customWidth="1"/>
    <col min="1286" max="1286" width="11" style="2" bestFit="1" customWidth="1"/>
    <col min="1287" max="1287" width="6.7109375" style="2" bestFit="1" customWidth="1"/>
    <col min="1288" max="1288" width="7.140625" style="2" bestFit="1" customWidth="1"/>
    <col min="1289" max="1289" width="7.42578125" style="2" bestFit="1" customWidth="1"/>
    <col min="1290" max="1291" width="6" style="2" bestFit="1" customWidth="1"/>
    <col min="1292" max="1292" width="12.7109375" style="2" customWidth="1"/>
    <col min="1293" max="1293" width="5.42578125" style="2" customWidth="1"/>
    <col min="1294" max="1294" width="26.7109375" style="2" customWidth="1"/>
    <col min="1295" max="1295" width="14.140625" style="2" customWidth="1"/>
    <col min="1296" max="1298" width="12.7109375" style="2" customWidth="1"/>
    <col min="1299" max="1299" width="57.28515625" style="2" bestFit="1" customWidth="1"/>
    <col min="1300" max="1300" width="9.140625" style="2" customWidth="1"/>
    <col min="1301" max="1301" width="11.42578125" style="2" customWidth="1"/>
    <col min="1302" max="1302" width="10.42578125" style="2" bestFit="1" customWidth="1"/>
    <col min="1303" max="1540" width="9.140625" style="2"/>
    <col min="1541" max="1541" width="23.7109375" style="2" customWidth="1"/>
    <col min="1542" max="1542" width="11" style="2" bestFit="1" customWidth="1"/>
    <col min="1543" max="1543" width="6.7109375" style="2" bestFit="1" customWidth="1"/>
    <col min="1544" max="1544" width="7.140625" style="2" bestFit="1" customWidth="1"/>
    <col min="1545" max="1545" width="7.42578125" style="2" bestFit="1" customWidth="1"/>
    <col min="1546" max="1547" width="6" style="2" bestFit="1" customWidth="1"/>
    <col min="1548" max="1548" width="12.7109375" style="2" customWidth="1"/>
    <col min="1549" max="1549" width="5.42578125" style="2" customWidth="1"/>
    <col min="1550" max="1550" width="26.7109375" style="2" customWidth="1"/>
    <col min="1551" max="1551" width="14.140625" style="2" customWidth="1"/>
    <col min="1552" max="1554" width="12.7109375" style="2" customWidth="1"/>
    <col min="1555" max="1555" width="57.28515625" style="2" bestFit="1" customWidth="1"/>
    <col min="1556" max="1556" width="9.140625" style="2" customWidth="1"/>
    <col min="1557" max="1557" width="11.42578125" style="2" customWidth="1"/>
    <col min="1558" max="1558" width="10.42578125" style="2" bestFit="1" customWidth="1"/>
    <col min="1559" max="1796" width="9.140625" style="2"/>
    <col min="1797" max="1797" width="23.7109375" style="2" customWidth="1"/>
    <col min="1798" max="1798" width="11" style="2" bestFit="1" customWidth="1"/>
    <col min="1799" max="1799" width="6.7109375" style="2" bestFit="1" customWidth="1"/>
    <col min="1800" max="1800" width="7.140625" style="2" bestFit="1" customWidth="1"/>
    <col min="1801" max="1801" width="7.42578125" style="2" bestFit="1" customWidth="1"/>
    <col min="1802" max="1803" width="6" style="2" bestFit="1" customWidth="1"/>
    <col min="1804" max="1804" width="12.7109375" style="2" customWidth="1"/>
    <col min="1805" max="1805" width="5.42578125" style="2" customWidth="1"/>
    <col min="1806" max="1806" width="26.7109375" style="2" customWidth="1"/>
    <col min="1807" max="1807" width="14.140625" style="2" customWidth="1"/>
    <col min="1808" max="1810" width="12.7109375" style="2" customWidth="1"/>
    <col min="1811" max="1811" width="57.28515625" style="2" bestFit="1" customWidth="1"/>
    <col min="1812" max="1812" width="9.140625" style="2" customWidth="1"/>
    <col min="1813" max="1813" width="11.42578125" style="2" customWidth="1"/>
    <col min="1814" max="1814" width="10.42578125" style="2" bestFit="1" customWidth="1"/>
    <col min="1815" max="2052" width="9.140625" style="2"/>
    <col min="2053" max="2053" width="23.7109375" style="2" customWidth="1"/>
    <col min="2054" max="2054" width="11" style="2" bestFit="1" customWidth="1"/>
    <col min="2055" max="2055" width="6.7109375" style="2" bestFit="1" customWidth="1"/>
    <col min="2056" max="2056" width="7.140625" style="2" bestFit="1" customWidth="1"/>
    <col min="2057" max="2057" width="7.42578125" style="2" bestFit="1" customWidth="1"/>
    <col min="2058" max="2059" width="6" style="2" bestFit="1" customWidth="1"/>
    <col min="2060" max="2060" width="12.7109375" style="2" customWidth="1"/>
    <col min="2061" max="2061" width="5.42578125" style="2" customWidth="1"/>
    <col min="2062" max="2062" width="26.7109375" style="2" customWidth="1"/>
    <col min="2063" max="2063" width="14.140625" style="2" customWidth="1"/>
    <col min="2064" max="2066" width="12.7109375" style="2" customWidth="1"/>
    <col min="2067" max="2067" width="57.28515625" style="2" bestFit="1" customWidth="1"/>
    <col min="2068" max="2068" width="9.140625" style="2" customWidth="1"/>
    <col min="2069" max="2069" width="11.42578125" style="2" customWidth="1"/>
    <col min="2070" max="2070" width="10.42578125" style="2" bestFit="1" customWidth="1"/>
    <col min="2071" max="2308" width="9.140625" style="2"/>
    <col min="2309" max="2309" width="23.7109375" style="2" customWidth="1"/>
    <col min="2310" max="2310" width="11" style="2" bestFit="1" customWidth="1"/>
    <col min="2311" max="2311" width="6.7109375" style="2" bestFit="1" customWidth="1"/>
    <col min="2312" max="2312" width="7.140625" style="2" bestFit="1" customWidth="1"/>
    <col min="2313" max="2313" width="7.42578125" style="2" bestFit="1" customWidth="1"/>
    <col min="2314" max="2315" width="6" style="2" bestFit="1" customWidth="1"/>
    <col min="2316" max="2316" width="12.7109375" style="2" customWidth="1"/>
    <col min="2317" max="2317" width="5.42578125" style="2" customWidth="1"/>
    <col min="2318" max="2318" width="26.7109375" style="2" customWidth="1"/>
    <col min="2319" max="2319" width="14.140625" style="2" customWidth="1"/>
    <col min="2320" max="2322" width="12.7109375" style="2" customWidth="1"/>
    <col min="2323" max="2323" width="57.28515625" style="2" bestFit="1" customWidth="1"/>
    <col min="2324" max="2324" width="9.140625" style="2" customWidth="1"/>
    <col min="2325" max="2325" width="11.42578125" style="2" customWidth="1"/>
    <col min="2326" max="2326" width="10.42578125" style="2" bestFit="1" customWidth="1"/>
    <col min="2327" max="2564" width="9.140625" style="2"/>
    <col min="2565" max="2565" width="23.7109375" style="2" customWidth="1"/>
    <col min="2566" max="2566" width="11" style="2" bestFit="1" customWidth="1"/>
    <col min="2567" max="2567" width="6.7109375" style="2" bestFit="1" customWidth="1"/>
    <col min="2568" max="2568" width="7.140625" style="2" bestFit="1" customWidth="1"/>
    <col min="2569" max="2569" width="7.42578125" style="2" bestFit="1" customWidth="1"/>
    <col min="2570" max="2571" width="6" style="2" bestFit="1" customWidth="1"/>
    <col min="2572" max="2572" width="12.7109375" style="2" customWidth="1"/>
    <col min="2573" max="2573" width="5.42578125" style="2" customWidth="1"/>
    <col min="2574" max="2574" width="26.7109375" style="2" customWidth="1"/>
    <col min="2575" max="2575" width="14.140625" style="2" customWidth="1"/>
    <col min="2576" max="2578" width="12.7109375" style="2" customWidth="1"/>
    <col min="2579" max="2579" width="57.28515625" style="2" bestFit="1" customWidth="1"/>
    <col min="2580" max="2580" width="9.140625" style="2" customWidth="1"/>
    <col min="2581" max="2581" width="11.42578125" style="2" customWidth="1"/>
    <col min="2582" max="2582" width="10.42578125" style="2" bestFit="1" customWidth="1"/>
    <col min="2583" max="2820" width="9.140625" style="2"/>
    <col min="2821" max="2821" width="23.7109375" style="2" customWidth="1"/>
    <col min="2822" max="2822" width="11" style="2" bestFit="1" customWidth="1"/>
    <col min="2823" max="2823" width="6.7109375" style="2" bestFit="1" customWidth="1"/>
    <col min="2824" max="2824" width="7.140625" style="2" bestFit="1" customWidth="1"/>
    <col min="2825" max="2825" width="7.42578125" style="2" bestFit="1" customWidth="1"/>
    <col min="2826" max="2827" width="6" style="2" bestFit="1" customWidth="1"/>
    <col min="2828" max="2828" width="12.7109375" style="2" customWidth="1"/>
    <col min="2829" max="2829" width="5.42578125" style="2" customWidth="1"/>
    <col min="2830" max="2830" width="26.7109375" style="2" customWidth="1"/>
    <col min="2831" max="2831" width="14.140625" style="2" customWidth="1"/>
    <col min="2832" max="2834" width="12.7109375" style="2" customWidth="1"/>
    <col min="2835" max="2835" width="57.28515625" style="2" bestFit="1" customWidth="1"/>
    <col min="2836" max="2836" width="9.140625" style="2" customWidth="1"/>
    <col min="2837" max="2837" width="11.42578125" style="2" customWidth="1"/>
    <col min="2838" max="2838" width="10.42578125" style="2" bestFit="1" customWidth="1"/>
    <col min="2839" max="3076" width="9.140625" style="2"/>
    <col min="3077" max="3077" width="23.7109375" style="2" customWidth="1"/>
    <col min="3078" max="3078" width="11" style="2" bestFit="1" customWidth="1"/>
    <col min="3079" max="3079" width="6.7109375" style="2" bestFit="1" customWidth="1"/>
    <col min="3080" max="3080" width="7.140625" style="2" bestFit="1" customWidth="1"/>
    <col min="3081" max="3081" width="7.42578125" style="2" bestFit="1" customWidth="1"/>
    <col min="3082" max="3083" width="6" style="2" bestFit="1" customWidth="1"/>
    <col min="3084" max="3084" width="12.7109375" style="2" customWidth="1"/>
    <col min="3085" max="3085" width="5.42578125" style="2" customWidth="1"/>
    <col min="3086" max="3086" width="26.7109375" style="2" customWidth="1"/>
    <col min="3087" max="3087" width="14.140625" style="2" customWidth="1"/>
    <col min="3088" max="3090" width="12.7109375" style="2" customWidth="1"/>
    <col min="3091" max="3091" width="57.28515625" style="2" bestFit="1" customWidth="1"/>
    <col min="3092" max="3092" width="9.140625" style="2" customWidth="1"/>
    <col min="3093" max="3093" width="11.42578125" style="2" customWidth="1"/>
    <col min="3094" max="3094" width="10.42578125" style="2" bestFit="1" customWidth="1"/>
    <col min="3095" max="3332" width="9.140625" style="2"/>
    <col min="3333" max="3333" width="23.7109375" style="2" customWidth="1"/>
    <col min="3334" max="3334" width="11" style="2" bestFit="1" customWidth="1"/>
    <col min="3335" max="3335" width="6.7109375" style="2" bestFit="1" customWidth="1"/>
    <col min="3336" max="3336" width="7.140625" style="2" bestFit="1" customWidth="1"/>
    <col min="3337" max="3337" width="7.42578125" style="2" bestFit="1" customWidth="1"/>
    <col min="3338" max="3339" width="6" style="2" bestFit="1" customWidth="1"/>
    <col min="3340" max="3340" width="12.7109375" style="2" customWidth="1"/>
    <col min="3341" max="3341" width="5.42578125" style="2" customWidth="1"/>
    <col min="3342" max="3342" width="26.7109375" style="2" customWidth="1"/>
    <col min="3343" max="3343" width="14.140625" style="2" customWidth="1"/>
    <col min="3344" max="3346" width="12.7109375" style="2" customWidth="1"/>
    <col min="3347" max="3347" width="57.28515625" style="2" bestFit="1" customWidth="1"/>
    <col min="3348" max="3348" width="9.140625" style="2" customWidth="1"/>
    <col min="3349" max="3349" width="11.42578125" style="2" customWidth="1"/>
    <col min="3350" max="3350" width="10.42578125" style="2" bestFit="1" customWidth="1"/>
    <col min="3351" max="3588" width="9.140625" style="2"/>
    <col min="3589" max="3589" width="23.7109375" style="2" customWidth="1"/>
    <col min="3590" max="3590" width="11" style="2" bestFit="1" customWidth="1"/>
    <col min="3591" max="3591" width="6.7109375" style="2" bestFit="1" customWidth="1"/>
    <col min="3592" max="3592" width="7.140625" style="2" bestFit="1" customWidth="1"/>
    <col min="3593" max="3593" width="7.42578125" style="2" bestFit="1" customWidth="1"/>
    <col min="3594" max="3595" width="6" style="2" bestFit="1" customWidth="1"/>
    <col min="3596" max="3596" width="12.7109375" style="2" customWidth="1"/>
    <col min="3597" max="3597" width="5.42578125" style="2" customWidth="1"/>
    <col min="3598" max="3598" width="26.7109375" style="2" customWidth="1"/>
    <col min="3599" max="3599" width="14.140625" style="2" customWidth="1"/>
    <col min="3600" max="3602" width="12.7109375" style="2" customWidth="1"/>
    <col min="3603" max="3603" width="57.28515625" style="2" bestFit="1" customWidth="1"/>
    <col min="3604" max="3604" width="9.140625" style="2" customWidth="1"/>
    <col min="3605" max="3605" width="11.42578125" style="2" customWidth="1"/>
    <col min="3606" max="3606" width="10.42578125" style="2" bestFit="1" customWidth="1"/>
    <col min="3607" max="3844" width="9.140625" style="2"/>
    <col min="3845" max="3845" width="23.7109375" style="2" customWidth="1"/>
    <col min="3846" max="3846" width="11" style="2" bestFit="1" customWidth="1"/>
    <col min="3847" max="3847" width="6.7109375" style="2" bestFit="1" customWidth="1"/>
    <col min="3848" max="3848" width="7.140625" style="2" bestFit="1" customWidth="1"/>
    <col min="3849" max="3849" width="7.42578125" style="2" bestFit="1" customWidth="1"/>
    <col min="3850" max="3851" width="6" style="2" bestFit="1" customWidth="1"/>
    <col min="3852" max="3852" width="12.7109375" style="2" customWidth="1"/>
    <col min="3853" max="3853" width="5.42578125" style="2" customWidth="1"/>
    <col min="3854" max="3854" width="26.7109375" style="2" customWidth="1"/>
    <col min="3855" max="3855" width="14.140625" style="2" customWidth="1"/>
    <col min="3856" max="3858" width="12.7109375" style="2" customWidth="1"/>
    <col min="3859" max="3859" width="57.28515625" style="2" bestFit="1" customWidth="1"/>
    <col min="3860" max="3860" width="9.140625" style="2" customWidth="1"/>
    <col min="3861" max="3861" width="11.42578125" style="2" customWidth="1"/>
    <col min="3862" max="3862" width="10.42578125" style="2" bestFit="1" customWidth="1"/>
    <col min="3863" max="4100" width="9.140625" style="2"/>
    <col min="4101" max="4101" width="23.7109375" style="2" customWidth="1"/>
    <col min="4102" max="4102" width="11" style="2" bestFit="1" customWidth="1"/>
    <col min="4103" max="4103" width="6.7109375" style="2" bestFit="1" customWidth="1"/>
    <col min="4104" max="4104" width="7.140625" style="2" bestFit="1" customWidth="1"/>
    <col min="4105" max="4105" width="7.42578125" style="2" bestFit="1" customWidth="1"/>
    <col min="4106" max="4107" width="6" style="2" bestFit="1" customWidth="1"/>
    <col min="4108" max="4108" width="12.7109375" style="2" customWidth="1"/>
    <col min="4109" max="4109" width="5.42578125" style="2" customWidth="1"/>
    <col min="4110" max="4110" width="26.7109375" style="2" customWidth="1"/>
    <col min="4111" max="4111" width="14.140625" style="2" customWidth="1"/>
    <col min="4112" max="4114" width="12.7109375" style="2" customWidth="1"/>
    <col min="4115" max="4115" width="57.28515625" style="2" bestFit="1" customWidth="1"/>
    <col min="4116" max="4116" width="9.140625" style="2" customWidth="1"/>
    <col min="4117" max="4117" width="11.42578125" style="2" customWidth="1"/>
    <col min="4118" max="4118" width="10.42578125" style="2" bestFit="1" customWidth="1"/>
    <col min="4119" max="4356" width="9.140625" style="2"/>
    <col min="4357" max="4357" width="23.7109375" style="2" customWidth="1"/>
    <col min="4358" max="4358" width="11" style="2" bestFit="1" customWidth="1"/>
    <col min="4359" max="4359" width="6.7109375" style="2" bestFit="1" customWidth="1"/>
    <col min="4360" max="4360" width="7.140625" style="2" bestFit="1" customWidth="1"/>
    <col min="4361" max="4361" width="7.42578125" style="2" bestFit="1" customWidth="1"/>
    <col min="4362" max="4363" width="6" style="2" bestFit="1" customWidth="1"/>
    <col min="4364" max="4364" width="12.7109375" style="2" customWidth="1"/>
    <col min="4365" max="4365" width="5.42578125" style="2" customWidth="1"/>
    <col min="4366" max="4366" width="26.7109375" style="2" customWidth="1"/>
    <col min="4367" max="4367" width="14.140625" style="2" customWidth="1"/>
    <col min="4368" max="4370" width="12.7109375" style="2" customWidth="1"/>
    <col min="4371" max="4371" width="57.28515625" style="2" bestFit="1" customWidth="1"/>
    <col min="4372" max="4372" width="9.140625" style="2" customWidth="1"/>
    <col min="4373" max="4373" width="11.42578125" style="2" customWidth="1"/>
    <col min="4374" max="4374" width="10.42578125" style="2" bestFit="1" customWidth="1"/>
    <col min="4375" max="4612" width="9.140625" style="2"/>
    <col min="4613" max="4613" width="23.7109375" style="2" customWidth="1"/>
    <col min="4614" max="4614" width="11" style="2" bestFit="1" customWidth="1"/>
    <col min="4615" max="4615" width="6.7109375" style="2" bestFit="1" customWidth="1"/>
    <col min="4616" max="4616" width="7.140625" style="2" bestFit="1" customWidth="1"/>
    <col min="4617" max="4617" width="7.42578125" style="2" bestFit="1" customWidth="1"/>
    <col min="4618" max="4619" width="6" style="2" bestFit="1" customWidth="1"/>
    <col min="4620" max="4620" width="12.7109375" style="2" customWidth="1"/>
    <col min="4621" max="4621" width="5.42578125" style="2" customWidth="1"/>
    <col min="4622" max="4622" width="26.7109375" style="2" customWidth="1"/>
    <col min="4623" max="4623" width="14.140625" style="2" customWidth="1"/>
    <col min="4624" max="4626" width="12.7109375" style="2" customWidth="1"/>
    <col min="4627" max="4627" width="57.28515625" style="2" bestFit="1" customWidth="1"/>
    <col min="4628" max="4628" width="9.140625" style="2" customWidth="1"/>
    <col min="4629" max="4629" width="11.42578125" style="2" customWidth="1"/>
    <col min="4630" max="4630" width="10.42578125" style="2" bestFit="1" customWidth="1"/>
    <col min="4631" max="4868" width="9.140625" style="2"/>
    <col min="4869" max="4869" width="23.7109375" style="2" customWidth="1"/>
    <col min="4870" max="4870" width="11" style="2" bestFit="1" customWidth="1"/>
    <col min="4871" max="4871" width="6.7109375" style="2" bestFit="1" customWidth="1"/>
    <col min="4872" max="4872" width="7.140625" style="2" bestFit="1" customWidth="1"/>
    <col min="4873" max="4873" width="7.42578125" style="2" bestFit="1" customWidth="1"/>
    <col min="4874" max="4875" width="6" style="2" bestFit="1" customWidth="1"/>
    <col min="4876" max="4876" width="12.7109375" style="2" customWidth="1"/>
    <col min="4877" max="4877" width="5.42578125" style="2" customWidth="1"/>
    <col min="4878" max="4878" width="26.7109375" style="2" customWidth="1"/>
    <col min="4879" max="4879" width="14.140625" style="2" customWidth="1"/>
    <col min="4880" max="4882" width="12.7109375" style="2" customWidth="1"/>
    <col min="4883" max="4883" width="57.28515625" style="2" bestFit="1" customWidth="1"/>
    <col min="4884" max="4884" width="9.140625" style="2" customWidth="1"/>
    <col min="4885" max="4885" width="11.42578125" style="2" customWidth="1"/>
    <col min="4886" max="4886" width="10.42578125" style="2" bestFit="1" customWidth="1"/>
    <col min="4887" max="5124" width="9.140625" style="2"/>
    <col min="5125" max="5125" width="23.7109375" style="2" customWidth="1"/>
    <col min="5126" max="5126" width="11" style="2" bestFit="1" customWidth="1"/>
    <col min="5127" max="5127" width="6.7109375" style="2" bestFit="1" customWidth="1"/>
    <col min="5128" max="5128" width="7.140625" style="2" bestFit="1" customWidth="1"/>
    <col min="5129" max="5129" width="7.42578125" style="2" bestFit="1" customWidth="1"/>
    <col min="5130" max="5131" width="6" style="2" bestFit="1" customWidth="1"/>
    <col min="5132" max="5132" width="12.7109375" style="2" customWidth="1"/>
    <col min="5133" max="5133" width="5.42578125" style="2" customWidth="1"/>
    <col min="5134" max="5134" width="26.7109375" style="2" customWidth="1"/>
    <col min="5135" max="5135" width="14.140625" style="2" customWidth="1"/>
    <col min="5136" max="5138" width="12.7109375" style="2" customWidth="1"/>
    <col min="5139" max="5139" width="57.28515625" style="2" bestFit="1" customWidth="1"/>
    <col min="5140" max="5140" width="9.140625" style="2" customWidth="1"/>
    <col min="5141" max="5141" width="11.42578125" style="2" customWidth="1"/>
    <col min="5142" max="5142" width="10.42578125" style="2" bestFit="1" customWidth="1"/>
    <col min="5143" max="5380" width="9.140625" style="2"/>
    <col min="5381" max="5381" width="23.7109375" style="2" customWidth="1"/>
    <col min="5382" max="5382" width="11" style="2" bestFit="1" customWidth="1"/>
    <col min="5383" max="5383" width="6.7109375" style="2" bestFit="1" customWidth="1"/>
    <col min="5384" max="5384" width="7.140625" style="2" bestFit="1" customWidth="1"/>
    <col min="5385" max="5385" width="7.42578125" style="2" bestFit="1" customWidth="1"/>
    <col min="5386" max="5387" width="6" style="2" bestFit="1" customWidth="1"/>
    <col min="5388" max="5388" width="12.7109375" style="2" customWidth="1"/>
    <col min="5389" max="5389" width="5.42578125" style="2" customWidth="1"/>
    <col min="5390" max="5390" width="26.7109375" style="2" customWidth="1"/>
    <col min="5391" max="5391" width="14.140625" style="2" customWidth="1"/>
    <col min="5392" max="5394" width="12.7109375" style="2" customWidth="1"/>
    <col min="5395" max="5395" width="57.28515625" style="2" bestFit="1" customWidth="1"/>
    <col min="5396" max="5396" width="9.140625" style="2" customWidth="1"/>
    <col min="5397" max="5397" width="11.42578125" style="2" customWidth="1"/>
    <col min="5398" max="5398" width="10.42578125" style="2" bestFit="1" customWidth="1"/>
    <col min="5399" max="5636" width="9.140625" style="2"/>
    <col min="5637" max="5637" width="23.7109375" style="2" customWidth="1"/>
    <col min="5638" max="5638" width="11" style="2" bestFit="1" customWidth="1"/>
    <col min="5639" max="5639" width="6.7109375" style="2" bestFit="1" customWidth="1"/>
    <col min="5640" max="5640" width="7.140625" style="2" bestFit="1" customWidth="1"/>
    <col min="5641" max="5641" width="7.42578125" style="2" bestFit="1" customWidth="1"/>
    <col min="5642" max="5643" width="6" style="2" bestFit="1" customWidth="1"/>
    <col min="5644" max="5644" width="12.7109375" style="2" customWidth="1"/>
    <col min="5645" max="5645" width="5.42578125" style="2" customWidth="1"/>
    <col min="5646" max="5646" width="26.7109375" style="2" customWidth="1"/>
    <col min="5647" max="5647" width="14.140625" style="2" customWidth="1"/>
    <col min="5648" max="5650" width="12.7109375" style="2" customWidth="1"/>
    <col min="5651" max="5651" width="57.28515625" style="2" bestFit="1" customWidth="1"/>
    <col min="5652" max="5652" width="9.140625" style="2" customWidth="1"/>
    <col min="5653" max="5653" width="11.42578125" style="2" customWidth="1"/>
    <col min="5654" max="5654" width="10.42578125" style="2" bestFit="1" customWidth="1"/>
    <col min="5655" max="5892" width="9.140625" style="2"/>
    <col min="5893" max="5893" width="23.7109375" style="2" customWidth="1"/>
    <col min="5894" max="5894" width="11" style="2" bestFit="1" customWidth="1"/>
    <col min="5895" max="5895" width="6.7109375" style="2" bestFit="1" customWidth="1"/>
    <col min="5896" max="5896" width="7.140625" style="2" bestFit="1" customWidth="1"/>
    <col min="5897" max="5897" width="7.42578125" style="2" bestFit="1" customWidth="1"/>
    <col min="5898" max="5899" width="6" style="2" bestFit="1" customWidth="1"/>
    <col min="5900" max="5900" width="12.7109375" style="2" customWidth="1"/>
    <col min="5901" max="5901" width="5.42578125" style="2" customWidth="1"/>
    <col min="5902" max="5902" width="26.7109375" style="2" customWidth="1"/>
    <col min="5903" max="5903" width="14.140625" style="2" customWidth="1"/>
    <col min="5904" max="5906" width="12.7109375" style="2" customWidth="1"/>
    <col min="5907" max="5907" width="57.28515625" style="2" bestFit="1" customWidth="1"/>
    <col min="5908" max="5908" width="9.140625" style="2" customWidth="1"/>
    <col min="5909" max="5909" width="11.42578125" style="2" customWidth="1"/>
    <col min="5910" max="5910" width="10.42578125" style="2" bestFit="1" customWidth="1"/>
    <col min="5911" max="6148" width="9.140625" style="2"/>
    <col min="6149" max="6149" width="23.7109375" style="2" customWidth="1"/>
    <col min="6150" max="6150" width="11" style="2" bestFit="1" customWidth="1"/>
    <col min="6151" max="6151" width="6.7109375" style="2" bestFit="1" customWidth="1"/>
    <col min="6152" max="6152" width="7.140625" style="2" bestFit="1" customWidth="1"/>
    <col min="6153" max="6153" width="7.42578125" style="2" bestFit="1" customWidth="1"/>
    <col min="6154" max="6155" width="6" style="2" bestFit="1" customWidth="1"/>
    <col min="6156" max="6156" width="12.7109375" style="2" customWidth="1"/>
    <col min="6157" max="6157" width="5.42578125" style="2" customWidth="1"/>
    <col min="6158" max="6158" width="26.7109375" style="2" customWidth="1"/>
    <col min="6159" max="6159" width="14.140625" style="2" customWidth="1"/>
    <col min="6160" max="6162" width="12.7109375" style="2" customWidth="1"/>
    <col min="6163" max="6163" width="57.28515625" style="2" bestFit="1" customWidth="1"/>
    <col min="6164" max="6164" width="9.140625" style="2" customWidth="1"/>
    <col min="6165" max="6165" width="11.42578125" style="2" customWidth="1"/>
    <col min="6166" max="6166" width="10.42578125" style="2" bestFit="1" customWidth="1"/>
    <col min="6167" max="6404" width="9.140625" style="2"/>
    <col min="6405" max="6405" width="23.7109375" style="2" customWidth="1"/>
    <col min="6406" max="6406" width="11" style="2" bestFit="1" customWidth="1"/>
    <col min="6407" max="6407" width="6.7109375" style="2" bestFit="1" customWidth="1"/>
    <col min="6408" max="6408" width="7.140625" style="2" bestFit="1" customWidth="1"/>
    <col min="6409" max="6409" width="7.42578125" style="2" bestFit="1" customWidth="1"/>
    <col min="6410" max="6411" width="6" style="2" bestFit="1" customWidth="1"/>
    <col min="6412" max="6412" width="12.7109375" style="2" customWidth="1"/>
    <col min="6413" max="6413" width="5.42578125" style="2" customWidth="1"/>
    <col min="6414" max="6414" width="26.7109375" style="2" customWidth="1"/>
    <col min="6415" max="6415" width="14.140625" style="2" customWidth="1"/>
    <col min="6416" max="6418" width="12.7109375" style="2" customWidth="1"/>
    <col min="6419" max="6419" width="57.28515625" style="2" bestFit="1" customWidth="1"/>
    <col min="6420" max="6420" width="9.140625" style="2" customWidth="1"/>
    <col min="6421" max="6421" width="11.42578125" style="2" customWidth="1"/>
    <col min="6422" max="6422" width="10.42578125" style="2" bestFit="1" customWidth="1"/>
    <col min="6423" max="6660" width="9.140625" style="2"/>
    <col min="6661" max="6661" width="23.7109375" style="2" customWidth="1"/>
    <col min="6662" max="6662" width="11" style="2" bestFit="1" customWidth="1"/>
    <col min="6663" max="6663" width="6.7109375" style="2" bestFit="1" customWidth="1"/>
    <col min="6664" max="6664" width="7.140625" style="2" bestFit="1" customWidth="1"/>
    <col min="6665" max="6665" width="7.42578125" style="2" bestFit="1" customWidth="1"/>
    <col min="6666" max="6667" width="6" style="2" bestFit="1" customWidth="1"/>
    <col min="6668" max="6668" width="12.7109375" style="2" customWidth="1"/>
    <col min="6669" max="6669" width="5.42578125" style="2" customWidth="1"/>
    <col min="6670" max="6670" width="26.7109375" style="2" customWidth="1"/>
    <col min="6671" max="6671" width="14.140625" style="2" customWidth="1"/>
    <col min="6672" max="6674" width="12.7109375" style="2" customWidth="1"/>
    <col min="6675" max="6675" width="57.28515625" style="2" bestFit="1" customWidth="1"/>
    <col min="6676" max="6676" width="9.140625" style="2" customWidth="1"/>
    <col min="6677" max="6677" width="11.42578125" style="2" customWidth="1"/>
    <col min="6678" max="6678" width="10.42578125" style="2" bestFit="1" customWidth="1"/>
    <col min="6679" max="6916" width="9.140625" style="2"/>
    <col min="6917" max="6917" width="23.7109375" style="2" customWidth="1"/>
    <col min="6918" max="6918" width="11" style="2" bestFit="1" customWidth="1"/>
    <col min="6919" max="6919" width="6.7109375" style="2" bestFit="1" customWidth="1"/>
    <col min="6920" max="6920" width="7.140625" style="2" bestFit="1" customWidth="1"/>
    <col min="6921" max="6921" width="7.42578125" style="2" bestFit="1" customWidth="1"/>
    <col min="6922" max="6923" width="6" style="2" bestFit="1" customWidth="1"/>
    <col min="6924" max="6924" width="12.7109375" style="2" customWidth="1"/>
    <col min="6925" max="6925" width="5.42578125" style="2" customWidth="1"/>
    <col min="6926" max="6926" width="26.7109375" style="2" customWidth="1"/>
    <col min="6927" max="6927" width="14.140625" style="2" customWidth="1"/>
    <col min="6928" max="6930" width="12.7109375" style="2" customWidth="1"/>
    <col min="6931" max="6931" width="57.28515625" style="2" bestFit="1" customWidth="1"/>
    <col min="6932" max="6932" width="9.140625" style="2" customWidth="1"/>
    <col min="6933" max="6933" width="11.42578125" style="2" customWidth="1"/>
    <col min="6934" max="6934" width="10.42578125" style="2" bestFit="1" customWidth="1"/>
    <col min="6935" max="7172" width="9.140625" style="2"/>
    <col min="7173" max="7173" width="23.7109375" style="2" customWidth="1"/>
    <col min="7174" max="7174" width="11" style="2" bestFit="1" customWidth="1"/>
    <col min="7175" max="7175" width="6.7109375" style="2" bestFit="1" customWidth="1"/>
    <col min="7176" max="7176" width="7.140625" style="2" bestFit="1" customWidth="1"/>
    <col min="7177" max="7177" width="7.42578125" style="2" bestFit="1" customWidth="1"/>
    <col min="7178" max="7179" width="6" style="2" bestFit="1" customWidth="1"/>
    <col min="7180" max="7180" width="12.7109375" style="2" customWidth="1"/>
    <col min="7181" max="7181" width="5.42578125" style="2" customWidth="1"/>
    <col min="7182" max="7182" width="26.7109375" style="2" customWidth="1"/>
    <col min="7183" max="7183" width="14.140625" style="2" customWidth="1"/>
    <col min="7184" max="7186" width="12.7109375" style="2" customWidth="1"/>
    <col min="7187" max="7187" width="57.28515625" style="2" bestFit="1" customWidth="1"/>
    <col min="7188" max="7188" width="9.140625" style="2" customWidth="1"/>
    <col min="7189" max="7189" width="11.42578125" style="2" customWidth="1"/>
    <col min="7190" max="7190" width="10.42578125" style="2" bestFit="1" customWidth="1"/>
    <col min="7191" max="7428" width="9.140625" style="2"/>
    <col min="7429" max="7429" width="23.7109375" style="2" customWidth="1"/>
    <col min="7430" max="7430" width="11" style="2" bestFit="1" customWidth="1"/>
    <col min="7431" max="7431" width="6.7109375" style="2" bestFit="1" customWidth="1"/>
    <col min="7432" max="7432" width="7.140625" style="2" bestFit="1" customWidth="1"/>
    <col min="7433" max="7433" width="7.42578125" style="2" bestFit="1" customWidth="1"/>
    <col min="7434" max="7435" width="6" style="2" bestFit="1" customWidth="1"/>
    <col min="7436" max="7436" width="12.7109375" style="2" customWidth="1"/>
    <col min="7437" max="7437" width="5.42578125" style="2" customWidth="1"/>
    <col min="7438" max="7438" width="26.7109375" style="2" customWidth="1"/>
    <col min="7439" max="7439" width="14.140625" style="2" customWidth="1"/>
    <col min="7440" max="7442" width="12.7109375" style="2" customWidth="1"/>
    <col min="7443" max="7443" width="57.28515625" style="2" bestFit="1" customWidth="1"/>
    <col min="7444" max="7444" width="9.140625" style="2" customWidth="1"/>
    <col min="7445" max="7445" width="11.42578125" style="2" customWidth="1"/>
    <col min="7446" max="7446" width="10.42578125" style="2" bestFit="1" customWidth="1"/>
    <col min="7447" max="7684" width="9.140625" style="2"/>
    <col min="7685" max="7685" width="23.7109375" style="2" customWidth="1"/>
    <col min="7686" max="7686" width="11" style="2" bestFit="1" customWidth="1"/>
    <col min="7687" max="7687" width="6.7109375" style="2" bestFit="1" customWidth="1"/>
    <col min="7688" max="7688" width="7.140625" style="2" bestFit="1" customWidth="1"/>
    <col min="7689" max="7689" width="7.42578125" style="2" bestFit="1" customWidth="1"/>
    <col min="7690" max="7691" width="6" style="2" bestFit="1" customWidth="1"/>
    <col min="7692" max="7692" width="12.7109375" style="2" customWidth="1"/>
    <col min="7693" max="7693" width="5.42578125" style="2" customWidth="1"/>
    <col min="7694" max="7694" width="26.7109375" style="2" customWidth="1"/>
    <col min="7695" max="7695" width="14.140625" style="2" customWidth="1"/>
    <col min="7696" max="7698" width="12.7109375" style="2" customWidth="1"/>
    <col min="7699" max="7699" width="57.28515625" style="2" bestFit="1" customWidth="1"/>
    <col min="7700" max="7700" width="9.140625" style="2" customWidth="1"/>
    <col min="7701" max="7701" width="11.42578125" style="2" customWidth="1"/>
    <col min="7702" max="7702" width="10.42578125" style="2" bestFit="1" customWidth="1"/>
    <col min="7703" max="7940" width="9.140625" style="2"/>
    <col min="7941" max="7941" width="23.7109375" style="2" customWidth="1"/>
    <col min="7942" max="7942" width="11" style="2" bestFit="1" customWidth="1"/>
    <col min="7943" max="7943" width="6.7109375" style="2" bestFit="1" customWidth="1"/>
    <col min="7944" max="7944" width="7.140625" style="2" bestFit="1" customWidth="1"/>
    <col min="7945" max="7945" width="7.42578125" style="2" bestFit="1" customWidth="1"/>
    <col min="7946" max="7947" width="6" style="2" bestFit="1" customWidth="1"/>
    <col min="7948" max="7948" width="12.7109375" style="2" customWidth="1"/>
    <col min="7949" max="7949" width="5.42578125" style="2" customWidth="1"/>
    <col min="7950" max="7950" width="26.7109375" style="2" customWidth="1"/>
    <col min="7951" max="7951" width="14.140625" style="2" customWidth="1"/>
    <col min="7952" max="7954" width="12.7109375" style="2" customWidth="1"/>
    <col min="7955" max="7955" width="57.28515625" style="2" bestFit="1" customWidth="1"/>
    <col min="7956" max="7956" width="9.140625" style="2" customWidth="1"/>
    <col min="7957" max="7957" width="11.42578125" style="2" customWidth="1"/>
    <col min="7958" max="7958" width="10.42578125" style="2" bestFit="1" customWidth="1"/>
    <col min="7959" max="8196" width="9.140625" style="2"/>
    <col min="8197" max="8197" width="23.7109375" style="2" customWidth="1"/>
    <col min="8198" max="8198" width="11" style="2" bestFit="1" customWidth="1"/>
    <col min="8199" max="8199" width="6.7109375" style="2" bestFit="1" customWidth="1"/>
    <col min="8200" max="8200" width="7.140625" style="2" bestFit="1" customWidth="1"/>
    <col min="8201" max="8201" width="7.42578125" style="2" bestFit="1" customWidth="1"/>
    <col min="8202" max="8203" width="6" style="2" bestFit="1" customWidth="1"/>
    <col min="8204" max="8204" width="12.7109375" style="2" customWidth="1"/>
    <col min="8205" max="8205" width="5.42578125" style="2" customWidth="1"/>
    <col min="8206" max="8206" width="26.7109375" style="2" customWidth="1"/>
    <col min="8207" max="8207" width="14.140625" style="2" customWidth="1"/>
    <col min="8208" max="8210" width="12.7109375" style="2" customWidth="1"/>
    <col min="8211" max="8211" width="57.28515625" style="2" bestFit="1" customWidth="1"/>
    <col min="8212" max="8212" width="9.140625" style="2" customWidth="1"/>
    <col min="8213" max="8213" width="11.42578125" style="2" customWidth="1"/>
    <col min="8214" max="8214" width="10.42578125" style="2" bestFit="1" customWidth="1"/>
    <col min="8215" max="8452" width="9.140625" style="2"/>
    <col min="8453" max="8453" width="23.7109375" style="2" customWidth="1"/>
    <col min="8454" max="8454" width="11" style="2" bestFit="1" customWidth="1"/>
    <col min="8455" max="8455" width="6.7109375" style="2" bestFit="1" customWidth="1"/>
    <col min="8456" max="8456" width="7.140625" style="2" bestFit="1" customWidth="1"/>
    <col min="8457" max="8457" width="7.42578125" style="2" bestFit="1" customWidth="1"/>
    <col min="8458" max="8459" width="6" style="2" bestFit="1" customWidth="1"/>
    <col min="8460" max="8460" width="12.7109375" style="2" customWidth="1"/>
    <col min="8461" max="8461" width="5.42578125" style="2" customWidth="1"/>
    <col min="8462" max="8462" width="26.7109375" style="2" customWidth="1"/>
    <col min="8463" max="8463" width="14.140625" style="2" customWidth="1"/>
    <col min="8464" max="8466" width="12.7109375" style="2" customWidth="1"/>
    <col min="8467" max="8467" width="57.28515625" style="2" bestFit="1" customWidth="1"/>
    <col min="8468" max="8468" width="9.140625" style="2" customWidth="1"/>
    <col min="8469" max="8469" width="11.42578125" style="2" customWidth="1"/>
    <col min="8470" max="8470" width="10.42578125" style="2" bestFit="1" customWidth="1"/>
    <col min="8471" max="8708" width="9.140625" style="2"/>
    <col min="8709" max="8709" width="23.7109375" style="2" customWidth="1"/>
    <col min="8710" max="8710" width="11" style="2" bestFit="1" customWidth="1"/>
    <col min="8711" max="8711" width="6.7109375" style="2" bestFit="1" customWidth="1"/>
    <col min="8712" max="8712" width="7.140625" style="2" bestFit="1" customWidth="1"/>
    <col min="8713" max="8713" width="7.42578125" style="2" bestFit="1" customWidth="1"/>
    <col min="8714" max="8715" width="6" style="2" bestFit="1" customWidth="1"/>
    <col min="8716" max="8716" width="12.7109375" style="2" customWidth="1"/>
    <col min="8717" max="8717" width="5.42578125" style="2" customWidth="1"/>
    <col min="8718" max="8718" width="26.7109375" style="2" customWidth="1"/>
    <col min="8719" max="8719" width="14.140625" style="2" customWidth="1"/>
    <col min="8720" max="8722" width="12.7109375" style="2" customWidth="1"/>
    <col min="8723" max="8723" width="57.28515625" style="2" bestFit="1" customWidth="1"/>
    <col min="8724" max="8724" width="9.140625" style="2" customWidth="1"/>
    <col min="8725" max="8725" width="11.42578125" style="2" customWidth="1"/>
    <col min="8726" max="8726" width="10.42578125" style="2" bestFit="1" customWidth="1"/>
    <col min="8727" max="8964" width="9.140625" style="2"/>
    <col min="8965" max="8965" width="23.7109375" style="2" customWidth="1"/>
    <col min="8966" max="8966" width="11" style="2" bestFit="1" customWidth="1"/>
    <col min="8967" max="8967" width="6.7109375" style="2" bestFit="1" customWidth="1"/>
    <col min="8968" max="8968" width="7.140625" style="2" bestFit="1" customWidth="1"/>
    <col min="8969" max="8969" width="7.42578125" style="2" bestFit="1" customWidth="1"/>
    <col min="8970" max="8971" width="6" style="2" bestFit="1" customWidth="1"/>
    <col min="8972" max="8972" width="12.7109375" style="2" customWidth="1"/>
    <col min="8973" max="8973" width="5.42578125" style="2" customWidth="1"/>
    <col min="8974" max="8974" width="26.7109375" style="2" customWidth="1"/>
    <col min="8975" max="8975" width="14.140625" style="2" customWidth="1"/>
    <col min="8976" max="8978" width="12.7109375" style="2" customWidth="1"/>
    <col min="8979" max="8979" width="57.28515625" style="2" bestFit="1" customWidth="1"/>
    <col min="8980" max="8980" width="9.140625" style="2" customWidth="1"/>
    <col min="8981" max="8981" width="11.42578125" style="2" customWidth="1"/>
    <col min="8982" max="8982" width="10.42578125" style="2" bestFit="1" customWidth="1"/>
    <col min="8983" max="9220" width="9.140625" style="2"/>
    <col min="9221" max="9221" width="23.7109375" style="2" customWidth="1"/>
    <col min="9222" max="9222" width="11" style="2" bestFit="1" customWidth="1"/>
    <col min="9223" max="9223" width="6.7109375" style="2" bestFit="1" customWidth="1"/>
    <col min="9224" max="9224" width="7.140625" style="2" bestFit="1" customWidth="1"/>
    <col min="9225" max="9225" width="7.42578125" style="2" bestFit="1" customWidth="1"/>
    <col min="9226" max="9227" width="6" style="2" bestFit="1" customWidth="1"/>
    <col min="9228" max="9228" width="12.7109375" style="2" customWidth="1"/>
    <col min="9229" max="9229" width="5.42578125" style="2" customWidth="1"/>
    <col min="9230" max="9230" width="26.7109375" style="2" customWidth="1"/>
    <col min="9231" max="9231" width="14.140625" style="2" customWidth="1"/>
    <col min="9232" max="9234" width="12.7109375" style="2" customWidth="1"/>
    <col min="9235" max="9235" width="57.28515625" style="2" bestFit="1" customWidth="1"/>
    <col min="9236" max="9236" width="9.140625" style="2" customWidth="1"/>
    <col min="9237" max="9237" width="11.42578125" style="2" customWidth="1"/>
    <col min="9238" max="9238" width="10.42578125" style="2" bestFit="1" customWidth="1"/>
    <col min="9239" max="9476" width="9.140625" style="2"/>
    <col min="9477" max="9477" width="23.7109375" style="2" customWidth="1"/>
    <col min="9478" max="9478" width="11" style="2" bestFit="1" customWidth="1"/>
    <col min="9479" max="9479" width="6.7109375" style="2" bestFit="1" customWidth="1"/>
    <col min="9480" max="9480" width="7.140625" style="2" bestFit="1" customWidth="1"/>
    <col min="9481" max="9481" width="7.42578125" style="2" bestFit="1" customWidth="1"/>
    <col min="9482" max="9483" width="6" style="2" bestFit="1" customWidth="1"/>
    <col min="9484" max="9484" width="12.7109375" style="2" customWidth="1"/>
    <col min="9485" max="9485" width="5.42578125" style="2" customWidth="1"/>
    <col min="9486" max="9486" width="26.7109375" style="2" customWidth="1"/>
    <col min="9487" max="9487" width="14.140625" style="2" customWidth="1"/>
    <col min="9488" max="9490" width="12.7109375" style="2" customWidth="1"/>
    <col min="9491" max="9491" width="57.28515625" style="2" bestFit="1" customWidth="1"/>
    <col min="9492" max="9492" width="9.140625" style="2" customWidth="1"/>
    <col min="9493" max="9493" width="11.42578125" style="2" customWidth="1"/>
    <col min="9494" max="9494" width="10.42578125" style="2" bestFit="1" customWidth="1"/>
    <col min="9495" max="9732" width="9.140625" style="2"/>
    <col min="9733" max="9733" width="23.7109375" style="2" customWidth="1"/>
    <col min="9734" max="9734" width="11" style="2" bestFit="1" customWidth="1"/>
    <col min="9735" max="9735" width="6.7109375" style="2" bestFit="1" customWidth="1"/>
    <col min="9736" max="9736" width="7.140625" style="2" bestFit="1" customWidth="1"/>
    <col min="9737" max="9737" width="7.42578125" style="2" bestFit="1" customWidth="1"/>
    <col min="9738" max="9739" width="6" style="2" bestFit="1" customWidth="1"/>
    <col min="9740" max="9740" width="12.7109375" style="2" customWidth="1"/>
    <col min="9741" max="9741" width="5.42578125" style="2" customWidth="1"/>
    <col min="9742" max="9742" width="26.7109375" style="2" customWidth="1"/>
    <col min="9743" max="9743" width="14.140625" style="2" customWidth="1"/>
    <col min="9744" max="9746" width="12.7109375" style="2" customWidth="1"/>
    <col min="9747" max="9747" width="57.28515625" style="2" bestFit="1" customWidth="1"/>
    <col min="9748" max="9748" width="9.140625" style="2" customWidth="1"/>
    <col min="9749" max="9749" width="11.42578125" style="2" customWidth="1"/>
    <col min="9750" max="9750" width="10.42578125" style="2" bestFit="1" customWidth="1"/>
    <col min="9751" max="9988" width="9.140625" style="2"/>
    <col min="9989" max="9989" width="23.7109375" style="2" customWidth="1"/>
    <col min="9990" max="9990" width="11" style="2" bestFit="1" customWidth="1"/>
    <col min="9991" max="9991" width="6.7109375" style="2" bestFit="1" customWidth="1"/>
    <col min="9992" max="9992" width="7.140625" style="2" bestFit="1" customWidth="1"/>
    <col min="9993" max="9993" width="7.42578125" style="2" bestFit="1" customWidth="1"/>
    <col min="9994" max="9995" width="6" style="2" bestFit="1" customWidth="1"/>
    <col min="9996" max="9996" width="12.7109375" style="2" customWidth="1"/>
    <col min="9997" max="9997" width="5.42578125" style="2" customWidth="1"/>
    <col min="9998" max="9998" width="26.7109375" style="2" customWidth="1"/>
    <col min="9999" max="9999" width="14.140625" style="2" customWidth="1"/>
    <col min="10000" max="10002" width="12.7109375" style="2" customWidth="1"/>
    <col min="10003" max="10003" width="57.28515625" style="2" bestFit="1" customWidth="1"/>
    <col min="10004" max="10004" width="9.140625" style="2" customWidth="1"/>
    <col min="10005" max="10005" width="11.42578125" style="2" customWidth="1"/>
    <col min="10006" max="10006" width="10.42578125" style="2" bestFit="1" customWidth="1"/>
    <col min="10007" max="10244" width="9.140625" style="2"/>
    <col min="10245" max="10245" width="23.7109375" style="2" customWidth="1"/>
    <col min="10246" max="10246" width="11" style="2" bestFit="1" customWidth="1"/>
    <col min="10247" max="10247" width="6.7109375" style="2" bestFit="1" customWidth="1"/>
    <col min="10248" max="10248" width="7.140625" style="2" bestFit="1" customWidth="1"/>
    <col min="10249" max="10249" width="7.42578125" style="2" bestFit="1" customWidth="1"/>
    <col min="10250" max="10251" width="6" style="2" bestFit="1" customWidth="1"/>
    <col min="10252" max="10252" width="12.7109375" style="2" customWidth="1"/>
    <col min="10253" max="10253" width="5.42578125" style="2" customWidth="1"/>
    <col min="10254" max="10254" width="26.7109375" style="2" customWidth="1"/>
    <col min="10255" max="10255" width="14.140625" style="2" customWidth="1"/>
    <col min="10256" max="10258" width="12.7109375" style="2" customWidth="1"/>
    <col min="10259" max="10259" width="57.28515625" style="2" bestFit="1" customWidth="1"/>
    <col min="10260" max="10260" width="9.140625" style="2" customWidth="1"/>
    <col min="10261" max="10261" width="11.42578125" style="2" customWidth="1"/>
    <col min="10262" max="10262" width="10.42578125" style="2" bestFit="1" customWidth="1"/>
    <col min="10263" max="10500" width="9.140625" style="2"/>
    <col min="10501" max="10501" width="23.7109375" style="2" customWidth="1"/>
    <col min="10502" max="10502" width="11" style="2" bestFit="1" customWidth="1"/>
    <col min="10503" max="10503" width="6.7109375" style="2" bestFit="1" customWidth="1"/>
    <col min="10504" max="10504" width="7.140625" style="2" bestFit="1" customWidth="1"/>
    <col min="10505" max="10505" width="7.42578125" style="2" bestFit="1" customWidth="1"/>
    <col min="10506" max="10507" width="6" style="2" bestFit="1" customWidth="1"/>
    <col min="10508" max="10508" width="12.7109375" style="2" customWidth="1"/>
    <col min="10509" max="10509" width="5.42578125" style="2" customWidth="1"/>
    <col min="10510" max="10510" width="26.7109375" style="2" customWidth="1"/>
    <col min="10511" max="10511" width="14.140625" style="2" customWidth="1"/>
    <col min="10512" max="10514" width="12.7109375" style="2" customWidth="1"/>
    <col min="10515" max="10515" width="57.28515625" style="2" bestFit="1" customWidth="1"/>
    <col min="10516" max="10516" width="9.140625" style="2" customWidth="1"/>
    <col min="10517" max="10517" width="11.42578125" style="2" customWidth="1"/>
    <col min="10518" max="10518" width="10.42578125" style="2" bestFit="1" customWidth="1"/>
    <col min="10519" max="10756" width="9.140625" style="2"/>
    <col min="10757" max="10757" width="23.7109375" style="2" customWidth="1"/>
    <col min="10758" max="10758" width="11" style="2" bestFit="1" customWidth="1"/>
    <col min="10759" max="10759" width="6.7109375" style="2" bestFit="1" customWidth="1"/>
    <col min="10760" max="10760" width="7.140625" style="2" bestFit="1" customWidth="1"/>
    <col min="10761" max="10761" width="7.42578125" style="2" bestFit="1" customWidth="1"/>
    <col min="10762" max="10763" width="6" style="2" bestFit="1" customWidth="1"/>
    <col min="10764" max="10764" width="12.7109375" style="2" customWidth="1"/>
    <col min="10765" max="10765" width="5.42578125" style="2" customWidth="1"/>
    <col min="10766" max="10766" width="26.7109375" style="2" customWidth="1"/>
    <col min="10767" max="10767" width="14.140625" style="2" customWidth="1"/>
    <col min="10768" max="10770" width="12.7109375" style="2" customWidth="1"/>
    <col min="10771" max="10771" width="57.28515625" style="2" bestFit="1" customWidth="1"/>
    <col min="10772" max="10772" width="9.140625" style="2" customWidth="1"/>
    <col min="10773" max="10773" width="11.42578125" style="2" customWidth="1"/>
    <col min="10774" max="10774" width="10.42578125" style="2" bestFit="1" customWidth="1"/>
    <col min="10775" max="11012" width="9.140625" style="2"/>
    <col min="11013" max="11013" width="23.7109375" style="2" customWidth="1"/>
    <col min="11014" max="11014" width="11" style="2" bestFit="1" customWidth="1"/>
    <col min="11015" max="11015" width="6.7109375" style="2" bestFit="1" customWidth="1"/>
    <col min="11016" max="11016" width="7.140625" style="2" bestFit="1" customWidth="1"/>
    <col min="11017" max="11017" width="7.42578125" style="2" bestFit="1" customWidth="1"/>
    <col min="11018" max="11019" width="6" style="2" bestFit="1" customWidth="1"/>
    <col min="11020" max="11020" width="12.7109375" style="2" customWidth="1"/>
    <col min="11021" max="11021" width="5.42578125" style="2" customWidth="1"/>
    <col min="11022" max="11022" width="26.7109375" style="2" customWidth="1"/>
    <col min="11023" max="11023" width="14.140625" style="2" customWidth="1"/>
    <col min="11024" max="11026" width="12.7109375" style="2" customWidth="1"/>
    <col min="11027" max="11027" width="57.28515625" style="2" bestFit="1" customWidth="1"/>
    <col min="11028" max="11028" width="9.140625" style="2" customWidth="1"/>
    <col min="11029" max="11029" width="11.42578125" style="2" customWidth="1"/>
    <col min="11030" max="11030" width="10.42578125" style="2" bestFit="1" customWidth="1"/>
    <col min="11031" max="11268" width="9.140625" style="2"/>
    <col min="11269" max="11269" width="23.7109375" style="2" customWidth="1"/>
    <col min="11270" max="11270" width="11" style="2" bestFit="1" customWidth="1"/>
    <col min="11271" max="11271" width="6.7109375" style="2" bestFit="1" customWidth="1"/>
    <col min="11272" max="11272" width="7.140625" style="2" bestFit="1" customWidth="1"/>
    <col min="11273" max="11273" width="7.42578125" style="2" bestFit="1" customWidth="1"/>
    <col min="11274" max="11275" width="6" style="2" bestFit="1" customWidth="1"/>
    <col min="11276" max="11276" width="12.7109375" style="2" customWidth="1"/>
    <col min="11277" max="11277" width="5.42578125" style="2" customWidth="1"/>
    <col min="11278" max="11278" width="26.7109375" style="2" customWidth="1"/>
    <col min="11279" max="11279" width="14.140625" style="2" customWidth="1"/>
    <col min="11280" max="11282" width="12.7109375" style="2" customWidth="1"/>
    <col min="11283" max="11283" width="57.28515625" style="2" bestFit="1" customWidth="1"/>
    <col min="11284" max="11284" width="9.140625" style="2" customWidth="1"/>
    <col min="11285" max="11285" width="11.42578125" style="2" customWidth="1"/>
    <col min="11286" max="11286" width="10.42578125" style="2" bestFit="1" customWidth="1"/>
    <col min="11287" max="11524" width="9.140625" style="2"/>
    <col min="11525" max="11525" width="23.7109375" style="2" customWidth="1"/>
    <col min="11526" max="11526" width="11" style="2" bestFit="1" customWidth="1"/>
    <col min="11527" max="11527" width="6.7109375" style="2" bestFit="1" customWidth="1"/>
    <col min="11528" max="11528" width="7.140625" style="2" bestFit="1" customWidth="1"/>
    <col min="11529" max="11529" width="7.42578125" style="2" bestFit="1" customWidth="1"/>
    <col min="11530" max="11531" width="6" style="2" bestFit="1" customWidth="1"/>
    <col min="11532" max="11532" width="12.7109375" style="2" customWidth="1"/>
    <col min="11533" max="11533" width="5.42578125" style="2" customWidth="1"/>
    <col min="11534" max="11534" width="26.7109375" style="2" customWidth="1"/>
    <col min="11535" max="11535" width="14.140625" style="2" customWidth="1"/>
    <col min="11536" max="11538" width="12.7109375" style="2" customWidth="1"/>
    <col min="11539" max="11539" width="57.28515625" style="2" bestFit="1" customWidth="1"/>
    <col min="11540" max="11540" width="9.140625" style="2" customWidth="1"/>
    <col min="11541" max="11541" width="11.42578125" style="2" customWidth="1"/>
    <col min="11542" max="11542" width="10.42578125" style="2" bestFit="1" customWidth="1"/>
    <col min="11543" max="11780" width="9.140625" style="2"/>
    <col min="11781" max="11781" width="23.7109375" style="2" customWidth="1"/>
    <col min="11782" max="11782" width="11" style="2" bestFit="1" customWidth="1"/>
    <col min="11783" max="11783" width="6.7109375" style="2" bestFit="1" customWidth="1"/>
    <col min="11784" max="11784" width="7.140625" style="2" bestFit="1" customWidth="1"/>
    <col min="11785" max="11785" width="7.42578125" style="2" bestFit="1" customWidth="1"/>
    <col min="11786" max="11787" width="6" style="2" bestFit="1" customWidth="1"/>
    <col min="11788" max="11788" width="12.7109375" style="2" customWidth="1"/>
    <col min="11789" max="11789" width="5.42578125" style="2" customWidth="1"/>
    <col min="11790" max="11790" width="26.7109375" style="2" customWidth="1"/>
    <col min="11791" max="11791" width="14.140625" style="2" customWidth="1"/>
    <col min="11792" max="11794" width="12.7109375" style="2" customWidth="1"/>
    <col min="11795" max="11795" width="57.28515625" style="2" bestFit="1" customWidth="1"/>
    <col min="11796" max="11796" width="9.140625" style="2" customWidth="1"/>
    <col min="11797" max="11797" width="11.42578125" style="2" customWidth="1"/>
    <col min="11798" max="11798" width="10.42578125" style="2" bestFit="1" customWidth="1"/>
    <col min="11799" max="12036" width="9.140625" style="2"/>
    <col min="12037" max="12037" width="23.7109375" style="2" customWidth="1"/>
    <col min="12038" max="12038" width="11" style="2" bestFit="1" customWidth="1"/>
    <col min="12039" max="12039" width="6.7109375" style="2" bestFit="1" customWidth="1"/>
    <col min="12040" max="12040" width="7.140625" style="2" bestFit="1" customWidth="1"/>
    <col min="12041" max="12041" width="7.42578125" style="2" bestFit="1" customWidth="1"/>
    <col min="12042" max="12043" width="6" style="2" bestFit="1" customWidth="1"/>
    <col min="12044" max="12044" width="12.7109375" style="2" customWidth="1"/>
    <col min="12045" max="12045" width="5.42578125" style="2" customWidth="1"/>
    <col min="12046" max="12046" width="26.7109375" style="2" customWidth="1"/>
    <col min="12047" max="12047" width="14.140625" style="2" customWidth="1"/>
    <col min="12048" max="12050" width="12.7109375" style="2" customWidth="1"/>
    <col min="12051" max="12051" width="57.28515625" style="2" bestFit="1" customWidth="1"/>
    <col min="12052" max="12052" width="9.140625" style="2" customWidth="1"/>
    <col min="12053" max="12053" width="11.42578125" style="2" customWidth="1"/>
    <col min="12054" max="12054" width="10.42578125" style="2" bestFit="1" customWidth="1"/>
    <col min="12055" max="12292" width="9.140625" style="2"/>
    <col min="12293" max="12293" width="23.7109375" style="2" customWidth="1"/>
    <col min="12294" max="12294" width="11" style="2" bestFit="1" customWidth="1"/>
    <col min="12295" max="12295" width="6.7109375" style="2" bestFit="1" customWidth="1"/>
    <col min="12296" max="12296" width="7.140625" style="2" bestFit="1" customWidth="1"/>
    <col min="12297" max="12297" width="7.42578125" style="2" bestFit="1" customWidth="1"/>
    <col min="12298" max="12299" width="6" style="2" bestFit="1" customWidth="1"/>
    <col min="12300" max="12300" width="12.7109375" style="2" customWidth="1"/>
    <col min="12301" max="12301" width="5.42578125" style="2" customWidth="1"/>
    <col min="12302" max="12302" width="26.7109375" style="2" customWidth="1"/>
    <col min="12303" max="12303" width="14.140625" style="2" customWidth="1"/>
    <col min="12304" max="12306" width="12.7109375" style="2" customWidth="1"/>
    <col min="12307" max="12307" width="57.28515625" style="2" bestFit="1" customWidth="1"/>
    <col min="12308" max="12308" width="9.140625" style="2" customWidth="1"/>
    <col min="12309" max="12309" width="11.42578125" style="2" customWidth="1"/>
    <col min="12310" max="12310" width="10.42578125" style="2" bestFit="1" customWidth="1"/>
    <col min="12311" max="12548" width="9.140625" style="2"/>
    <col min="12549" max="12549" width="23.7109375" style="2" customWidth="1"/>
    <col min="12550" max="12550" width="11" style="2" bestFit="1" customWidth="1"/>
    <col min="12551" max="12551" width="6.7109375" style="2" bestFit="1" customWidth="1"/>
    <col min="12552" max="12552" width="7.140625" style="2" bestFit="1" customWidth="1"/>
    <col min="12553" max="12553" width="7.42578125" style="2" bestFit="1" customWidth="1"/>
    <col min="12554" max="12555" width="6" style="2" bestFit="1" customWidth="1"/>
    <col min="12556" max="12556" width="12.7109375" style="2" customWidth="1"/>
    <col min="12557" max="12557" width="5.42578125" style="2" customWidth="1"/>
    <col min="12558" max="12558" width="26.7109375" style="2" customWidth="1"/>
    <col min="12559" max="12559" width="14.140625" style="2" customWidth="1"/>
    <col min="12560" max="12562" width="12.7109375" style="2" customWidth="1"/>
    <col min="12563" max="12563" width="57.28515625" style="2" bestFit="1" customWidth="1"/>
    <col min="12564" max="12564" width="9.140625" style="2" customWidth="1"/>
    <col min="12565" max="12565" width="11.42578125" style="2" customWidth="1"/>
    <col min="12566" max="12566" width="10.42578125" style="2" bestFit="1" customWidth="1"/>
    <col min="12567" max="12804" width="9.140625" style="2"/>
    <col min="12805" max="12805" width="23.7109375" style="2" customWidth="1"/>
    <col min="12806" max="12806" width="11" style="2" bestFit="1" customWidth="1"/>
    <col min="12807" max="12807" width="6.7109375" style="2" bestFit="1" customWidth="1"/>
    <col min="12808" max="12808" width="7.140625" style="2" bestFit="1" customWidth="1"/>
    <col min="12809" max="12809" width="7.42578125" style="2" bestFit="1" customWidth="1"/>
    <col min="12810" max="12811" width="6" style="2" bestFit="1" customWidth="1"/>
    <col min="12812" max="12812" width="12.7109375" style="2" customWidth="1"/>
    <col min="12813" max="12813" width="5.42578125" style="2" customWidth="1"/>
    <col min="12814" max="12814" width="26.7109375" style="2" customWidth="1"/>
    <col min="12815" max="12815" width="14.140625" style="2" customWidth="1"/>
    <col min="12816" max="12818" width="12.7109375" style="2" customWidth="1"/>
    <col min="12819" max="12819" width="57.28515625" style="2" bestFit="1" customWidth="1"/>
    <col min="12820" max="12820" width="9.140625" style="2" customWidth="1"/>
    <col min="12821" max="12821" width="11.42578125" style="2" customWidth="1"/>
    <col min="12822" max="12822" width="10.42578125" style="2" bestFit="1" customWidth="1"/>
    <col min="12823" max="13060" width="9.140625" style="2"/>
    <col min="13061" max="13061" width="23.7109375" style="2" customWidth="1"/>
    <col min="13062" max="13062" width="11" style="2" bestFit="1" customWidth="1"/>
    <col min="13063" max="13063" width="6.7109375" style="2" bestFit="1" customWidth="1"/>
    <col min="13064" max="13064" width="7.140625" style="2" bestFit="1" customWidth="1"/>
    <col min="13065" max="13065" width="7.42578125" style="2" bestFit="1" customWidth="1"/>
    <col min="13066" max="13067" width="6" style="2" bestFit="1" customWidth="1"/>
    <col min="13068" max="13068" width="12.7109375" style="2" customWidth="1"/>
    <col min="13069" max="13069" width="5.42578125" style="2" customWidth="1"/>
    <col min="13070" max="13070" width="26.7109375" style="2" customWidth="1"/>
    <col min="13071" max="13071" width="14.140625" style="2" customWidth="1"/>
    <col min="13072" max="13074" width="12.7109375" style="2" customWidth="1"/>
    <col min="13075" max="13075" width="57.28515625" style="2" bestFit="1" customWidth="1"/>
    <col min="13076" max="13076" width="9.140625" style="2" customWidth="1"/>
    <col min="13077" max="13077" width="11.42578125" style="2" customWidth="1"/>
    <col min="13078" max="13078" width="10.42578125" style="2" bestFit="1" customWidth="1"/>
    <col min="13079" max="13316" width="9.140625" style="2"/>
    <col min="13317" max="13317" width="23.7109375" style="2" customWidth="1"/>
    <col min="13318" max="13318" width="11" style="2" bestFit="1" customWidth="1"/>
    <col min="13319" max="13319" width="6.7109375" style="2" bestFit="1" customWidth="1"/>
    <col min="13320" max="13320" width="7.140625" style="2" bestFit="1" customWidth="1"/>
    <col min="13321" max="13321" width="7.42578125" style="2" bestFit="1" customWidth="1"/>
    <col min="13322" max="13323" width="6" style="2" bestFit="1" customWidth="1"/>
    <col min="13324" max="13324" width="12.7109375" style="2" customWidth="1"/>
    <col min="13325" max="13325" width="5.42578125" style="2" customWidth="1"/>
    <col min="13326" max="13326" width="26.7109375" style="2" customWidth="1"/>
    <col min="13327" max="13327" width="14.140625" style="2" customWidth="1"/>
    <col min="13328" max="13330" width="12.7109375" style="2" customWidth="1"/>
    <col min="13331" max="13331" width="57.28515625" style="2" bestFit="1" customWidth="1"/>
    <col min="13332" max="13332" width="9.140625" style="2" customWidth="1"/>
    <col min="13333" max="13333" width="11.42578125" style="2" customWidth="1"/>
    <col min="13334" max="13334" width="10.42578125" style="2" bestFit="1" customWidth="1"/>
    <col min="13335" max="13572" width="9.140625" style="2"/>
    <col min="13573" max="13573" width="23.7109375" style="2" customWidth="1"/>
    <col min="13574" max="13574" width="11" style="2" bestFit="1" customWidth="1"/>
    <col min="13575" max="13575" width="6.7109375" style="2" bestFit="1" customWidth="1"/>
    <col min="13576" max="13576" width="7.140625" style="2" bestFit="1" customWidth="1"/>
    <col min="13577" max="13577" width="7.42578125" style="2" bestFit="1" customWidth="1"/>
    <col min="13578" max="13579" width="6" style="2" bestFit="1" customWidth="1"/>
    <col min="13580" max="13580" width="12.7109375" style="2" customWidth="1"/>
    <col min="13581" max="13581" width="5.42578125" style="2" customWidth="1"/>
    <col min="13582" max="13582" width="26.7109375" style="2" customWidth="1"/>
    <col min="13583" max="13583" width="14.140625" style="2" customWidth="1"/>
    <col min="13584" max="13586" width="12.7109375" style="2" customWidth="1"/>
    <col min="13587" max="13587" width="57.28515625" style="2" bestFit="1" customWidth="1"/>
    <col min="13588" max="13588" width="9.140625" style="2" customWidth="1"/>
    <col min="13589" max="13589" width="11.42578125" style="2" customWidth="1"/>
    <col min="13590" max="13590" width="10.42578125" style="2" bestFit="1" customWidth="1"/>
    <col min="13591" max="13828" width="9.140625" style="2"/>
    <col min="13829" max="13829" width="23.7109375" style="2" customWidth="1"/>
    <col min="13830" max="13830" width="11" style="2" bestFit="1" customWidth="1"/>
    <col min="13831" max="13831" width="6.7109375" style="2" bestFit="1" customWidth="1"/>
    <col min="13832" max="13832" width="7.140625" style="2" bestFit="1" customWidth="1"/>
    <col min="13833" max="13833" width="7.42578125" style="2" bestFit="1" customWidth="1"/>
    <col min="13834" max="13835" width="6" style="2" bestFit="1" customWidth="1"/>
    <col min="13836" max="13836" width="12.7109375" style="2" customWidth="1"/>
    <col min="13837" max="13837" width="5.42578125" style="2" customWidth="1"/>
    <col min="13838" max="13838" width="26.7109375" style="2" customWidth="1"/>
    <col min="13839" max="13839" width="14.140625" style="2" customWidth="1"/>
    <col min="13840" max="13842" width="12.7109375" style="2" customWidth="1"/>
    <col min="13843" max="13843" width="57.28515625" style="2" bestFit="1" customWidth="1"/>
    <col min="13844" max="13844" width="9.140625" style="2" customWidth="1"/>
    <col min="13845" max="13845" width="11.42578125" style="2" customWidth="1"/>
    <col min="13846" max="13846" width="10.42578125" style="2" bestFit="1" customWidth="1"/>
    <col min="13847" max="14084" width="9.140625" style="2"/>
    <col min="14085" max="14085" width="23.7109375" style="2" customWidth="1"/>
    <col min="14086" max="14086" width="11" style="2" bestFit="1" customWidth="1"/>
    <col min="14087" max="14087" width="6.7109375" style="2" bestFit="1" customWidth="1"/>
    <col min="14088" max="14088" width="7.140625" style="2" bestFit="1" customWidth="1"/>
    <col min="14089" max="14089" width="7.42578125" style="2" bestFit="1" customWidth="1"/>
    <col min="14090" max="14091" width="6" style="2" bestFit="1" customWidth="1"/>
    <col min="14092" max="14092" width="12.7109375" style="2" customWidth="1"/>
    <col min="14093" max="14093" width="5.42578125" style="2" customWidth="1"/>
    <col min="14094" max="14094" width="26.7109375" style="2" customWidth="1"/>
    <col min="14095" max="14095" width="14.140625" style="2" customWidth="1"/>
    <col min="14096" max="14098" width="12.7109375" style="2" customWidth="1"/>
    <col min="14099" max="14099" width="57.28515625" style="2" bestFit="1" customWidth="1"/>
    <col min="14100" max="14100" width="9.140625" style="2" customWidth="1"/>
    <col min="14101" max="14101" width="11.42578125" style="2" customWidth="1"/>
    <col min="14102" max="14102" width="10.42578125" style="2" bestFit="1" customWidth="1"/>
    <col min="14103" max="14340" width="9.140625" style="2"/>
    <col min="14341" max="14341" width="23.7109375" style="2" customWidth="1"/>
    <col min="14342" max="14342" width="11" style="2" bestFit="1" customWidth="1"/>
    <col min="14343" max="14343" width="6.7109375" style="2" bestFit="1" customWidth="1"/>
    <col min="14344" max="14344" width="7.140625" style="2" bestFit="1" customWidth="1"/>
    <col min="14345" max="14345" width="7.42578125" style="2" bestFit="1" customWidth="1"/>
    <col min="14346" max="14347" width="6" style="2" bestFit="1" customWidth="1"/>
    <col min="14348" max="14348" width="12.7109375" style="2" customWidth="1"/>
    <col min="14349" max="14349" width="5.42578125" style="2" customWidth="1"/>
    <col min="14350" max="14350" width="26.7109375" style="2" customWidth="1"/>
    <col min="14351" max="14351" width="14.140625" style="2" customWidth="1"/>
    <col min="14352" max="14354" width="12.7109375" style="2" customWidth="1"/>
    <col min="14355" max="14355" width="57.28515625" style="2" bestFit="1" customWidth="1"/>
    <col min="14356" max="14356" width="9.140625" style="2" customWidth="1"/>
    <col min="14357" max="14357" width="11.42578125" style="2" customWidth="1"/>
    <col min="14358" max="14358" width="10.42578125" style="2" bestFit="1" customWidth="1"/>
    <col min="14359" max="14596" width="9.140625" style="2"/>
    <col min="14597" max="14597" width="23.7109375" style="2" customWidth="1"/>
    <col min="14598" max="14598" width="11" style="2" bestFit="1" customWidth="1"/>
    <col min="14599" max="14599" width="6.7109375" style="2" bestFit="1" customWidth="1"/>
    <col min="14600" max="14600" width="7.140625" style="2" bestFit="1" customWidth="1"/>
    <col min="14601" max="14601" width="7.42578125" style="2" bestFit="1" customWidth="1"/>
    <col min="14602" max="14603" width="6" style="2" bestFit="1" customWidth="1"/>
    <col min="14604" max="14604" width="12.7109375" style="2" customWidth="1"/>
    <col min="14605" max="14605" width="5.42578125" style="2" customWidth="1"/>
    <col min="14606" max="14606" width="26.7109375" style="2" customWidth="1"/>
    <col min="14607" max="14607" width="14.140625" style="2" customWidth="1"/>
    <col min="14608" max="14610" width="12.7109375" style="2" customWidth="1"/>
    <col min="14611" max="14611" width="57.28515625" style="2" bestFit="1" customWidth="1"/>
    <col min="14612" max="14612" width="9.140625" style="2" customWidth="1"/>
    <col min="14613" max="14613" width="11.42578125" style="2" customWidth="1"/>
    <col min="14614" max="14614" width="10.42578125" style="2" bestFit="1" customWidth="1"/>
    <col min="14615" max="14852" width="9.140625" style="2"/>
    <col min="14853" max="14853" width="23.7109375" style="2" customWidth="1"/>
    <col min="14854" max="14854" width="11" style="2" bestFit="1" customWidth="1"/>
    <col min="14855" max="14855" width="6.7109375" style="2" bestFit="1" customWidth="1"/>
    <col min="14856" max="14856" width="7.140625" style="2" bestFit="1" customWidth="1"/>
    <col min="14857" max="14857" width="7.42578125" style="2" bestFit="1" customWidth="1"/>
    <col min="14858" max="14859" width="6" style="2" bestFit="1" customWidth="1"/>
    <col min="14860" max="14860" width="12.7109375" style="2" customWidth="1"/>
    <col min="14861" max="14861" width="5.42578125" style="2" customWidth="1"/>
    <col min="14862" max="14862" width="26.7109375" style="2" customWidth="1"/>
    <col min="14863" max="14863" width="14.140625" style="2" customWidth="1"/>
    <col min="14864" max="14866" width="12.7109375" style="2" customWidth="1"/>
    <col min="14867" max="14867" width="57.28515625" style="2" bestFit="1" customWidth="1"/>
    <col min="14868" max="14868" width="9.140625" style="2" customWidth="1"/>
    <col min="14869" max="14869" width="11.42578125" style="2" customWidth="1"/>
    <col min="14870" max="14870" width="10.42578125" style="2" bestFit="1" customWidth="1"/>
    <col min="14871" max="15108" width="9.140625" style="2"/>
    <col min="15109" max="15109" width="23.7109375" style="2" customWidth="1"/>
    <col min="15110" max="15110" width="11" style="2" bestFit="1" customWidth="1"/>
    <col min="15111" max="15111" width="6.7109375" style="2" bestFit="1" customWidth="1"/>
    <col min="15112" max="15112" width="7.140625" style="2" bestFit="1" customWidth="1"/>
    <col min="15113" max="15113" width="7.42578125" style="2" bestFit="1" customWidth="1"/>
    <col min="15114" max="15115" width="6" style="2" bestFit="1" customWidth="1"/>
    <col min="15116" max="15116" width="12.7109375" style="2" customWidth="1"/>
    <col min="15117" max="15117" width="5.42578125" style="2" customWidth="1"/>
    <col min="15118" max="15118" width="26.7109375" style="2" customWidth="1"/>
    <col min="15119" max="15119" width="14.140625" style="2" customWidth="1"/>
    <col min="15120" max="15122" width="12.7109375" style="2" customWidth="1"/>
    <col min="15123" max="15123" width="57.28515625" style="2" bestFit="1" customWidth="1"/>
    <col min="15124" max="15124" width="9.140625" style="2" customWidth="1"/>
    <col min="15125" max="15125" width="11.42578125" style="2" customWidth="1"/>
    <col min="15126" max="15126" width="10.42578125" style="2" bestFit="1" customWidth="1"/>
    <col min="15127" max="15364" width="9.140625" style="2"/>
    <col min="15365" max="15365" width="23.7109375" style="2" customWidth="1"/>
    <col min="15366" max="15366" width="11" style="2" bestFit="1" customWidth="1"/>
    <col min="15367" max="15367" width="6.7109375" style="2" bestFit="1" customWidth="1"/>
    <col min="15368" max="15368" width="7.140625" style="2" bestFit="1" customWidth="1"/>
    <col min="15369" max="15369" width="7.42578125" style="2" bestFit="1" customWidth="1"/>
    <col min="15370" max="15371" width="6" style="2" bestFit="1" customWidth="1"/>
    <col min="15372" max="15372" width="12.7109375" style="2" customWidth="1"/>
    <col min="15373" max="15373" width="5.42578125" style="2" customWidth="1"/>
    <col min="15374" max="15374" width="26.7109375" style="2" customWidth="1"/>
    <col min="15375" max="15375" width="14.140625" style="2" customWidth="1"/>
    <col min="15376" max="15378" width="12.7109375" style="2" customWidth="1"/>
    <col min="15379" max="15379" width="57.28515625" style="2" bestFit="1" customWidth="1"/>
    <col min="15380" max="15380" width="9.140625" style="2" customWidth="1"/>
    <col min="15381" max="15381" width="11.42578125" style="2" customWidth="1"/>
    <col min="15382" max="15382" width="10.42578125" style="2" bestFit="1" customWidth="1"/>
    <col min="15383" max="15620" width="9.140625" style="2"/>
    <col min="15621" max="15621" width="23.7109375" style="2" customWidth="1"/>
    <col min="15622" max="15622" width="11" style="2" bestFit="1" customWidth="1"/>
    <col min="15623" max="15623" width="6.7109375" style="2" bestFit="1" customWidth="1"/>
    <col min="15624" max="15624" width="7.140625" style="2" bestFit="1" customWidth="1"/>
    <col min="15625" max="15625" width="7.42578125" style="2" bestFit="1" customWidth="1"/>
    <col min="15626" max="15627" width="6" style="2" bestFit="1" customWidth="1"/>
    <col min="15628" max="15628" width="12.7109375" style="2" customWidth="1"/>
    <col min="15629" max="15629" width="5.42578125" style="2" customWidth="1"/>
    <col min="15630" max="15630" width="26.7109375" style="2" customWidth="1"/>
    <col min="15631" max="15631" width="14.140625" style="2" customWidth="1"/>
    <col min="15632" max="15634" width="12.7109375" style="2" customWidth="1"/>
    <col min="15635" max="15635" width="57.28515625" style="2" bestFit="1" customWidth="1"/>
    <col min="15636" max="15636" width="9.140625" style="2" customWidth="1"/>
    <col min="15637" max="15637" width="11.42578125" style="2" customWidth="1"/>
    <col min="15638" max="15638" width="10.42578125" style="2" bestFit="1" customWidth="1"/>
    <col min="15639" max="15876" width="9.140625" style="2"/>
    <col min="15877" max="15877" width="23.7109375" style="2" customWidth="1"/>
    <col min="15878" max="15878" width="11" style="2" bestFit="1" customWidth="1"/>
    <col min="15879" max="15879" width="6.7109375" style="2" bestFit="1" customWidth="1"/>
    <col min="15880" max="15880" width="7.140625" style="2" bestFit="1" customWidth="1"/>
    <col min="15881" max="15881" width="7.42578125" style="2" bestFit="1" customWidth="1"/>
    <col min="15882" max="15883" width="6" style="2" bestFit="1" customWidth="1"/>
    <col min="15884" max="15884" width="12.7109375" style="2" customWidth="1"/>
    <col min="15885" max="15885" width="5.42578125" style="2" customWidth="1"/>
    <col min="15886" max="15886" width="26.7109375" style="2" customWidth="1"/>
    <col min="15887" max="15887" width="14.140625" style="2" customWidth="1"/>
    <col min="15888" max="15890" width="12.7109375" style="2" customWidth="1"/>
    <col min="15891" max="15891" width="57.28515625" style="2" bestFit="1" customWidth="1"/>
    <col min="15892" max="15892" width="9.140625" style="2" customWidth="1"/>
    <col min="15893" max="15893" width="11.42578125" style="2" customWidth="1"/>
    <col min="15894" max="15894" width="10.42578125" style="2" bestFit="1" customWidth="1"/>
    <col min="15895" max="16132" width="9.140625" style="2"/>
    <col min="16133" max="16133" width="23.7109375" style="2" customWidth="1"/>
    <col min="16134" max="16134" width="11" style="2" bestFit="1" customWidth="1"/>
    <col min="16135" max="16135" width="6.7109375" style="2" bestFit="1" customWidth="1"/>
    <col min="16136" max="16136" width="7.140625" style="2" bestFit="1" customWidth="1"/>
    <col min="16137" max="16137" width="7.42578125" style="2" bestFit="1" customWidth="1"/>
    <col min="16138" max="16139" width="6" style="2" bestFit="1" customWidth="1"/>
    <col min="16140" max="16140" width="12.7109375" style="2" customWidth="1"/>
    <col min="16141" max="16141" width="5.42578125" style="2" customWidth="1"/>
    <col min="16142" max="16142" width="26.7109375" style="2" customWidth="1"/>
    <col min="16143" max="16143" width="14.140625" style="2" customWidth="1"/>
    <col min="16144" max="16146" width="12.7109375" style="2" customWidth="1"/>
    <col min="16147" max="16147" width="57.28515625" style="2" bestFit="1" customWidth="1"/>
    <col min="16148" max="16148" width="9.140625" style="2" customWidth="1"/>
    <col min="16149" max="16149" width="11.42578125" style="2" customWidth="1"/>
    <col min="16150" max="16150" width="10.42578125" style="2" bestFit="1" customWidth="1"/>
    <col min="16151" max="16384" width="9.140625" style="2"/>
  </cols>
  <sheetData>
    <row r="1" spans="1:21" ht="6.75" customHeight="1" thickBot="1" x14ac:dyDescent="0.3">
      <c r="A1" s="1"/>
      <c r="B1" s="1"/>
      <c r="C1" s="1"/>
    </row>
    <row r="2" spans="1:21" ht="19.899999999999999" customHeight="1" x14ac:dyDescent="0.25">
      <c r="A2" s="3" t="s">
        <v>85</v>
      </c>
      <c r="B2" s="6"/>
      <c r="D2" s="115" t="s">
        <v>141</v>
      </c>
      <c r="E2" s="115"/>
      <c r="F2" s="115"/>
      <c r="G2" s="115"/>
      <c r="H2" s="115"/>
      <c r="I2" s="115"/>
      <c r="J2" s="115"/>
      <c r="K2" s="115"/>
      <c r="L2" s="115"/>
      <c r="N2" s="116" t="s">
        <v>75</v>
      </c>
      <c r="O2" s="117"/>
      <c r="P2" s="117"/>
      <c r="Q2" s="118"/>
      <c r="R2" s="4">
        <f>+B26</f>
        <v>0</v>
      </c>
      <c r="S2" s="5"/>
    </row>
    <row r="3" spans="1:21" ht="19.899999999999999" customHeight="1" x14ac:dyDescent="0.25">
      <c r="A3" s="3" t="s">
        <v>86</v>
      </c>
      <c r="B3" s="6"/>
      <c r="D3" s="115"/>
      <c r="E3" s="115"/>
      <c r="F3" s="115"/>
      <c r="G3" s="115"/>
      <c r="H3" s="115"/>
      <c r="I3" s="115"/>
      <c r="J3" s="115"/>
      <c r="K3" s="115"/>
      <c r="L3" s="115"/>
      <c r="N3" s="119" t="s">
        <v>78</v>
      </c>
      <c r="O3" s="120"/>
      <c r="P3" s="120"/>
      <c r="Q3" s="121"/>
      <c r="R3" s="7">
        <f>L40</f>
        <v>0</v>
      </c>
      <c r="S3" s="8"/>
      <c r="T3" s="9"/>
      <c r="U3" s="8"/>
    </row>
    <row r="4" spans="1:21" ht="19.899999999999999" customHeight="1" x14ac:dyDescent="0.25">
      <c r="A4" s="3" t="s">
        <v>87</v>
      </c>
      <c r="B4" s="6"/>
      <c r="D4" s="115"/>
      <c r="E4" s="115"/>
      <c r="F4" s="115"/>
      <c r="G4" s="115"/>
      <c r="H4" s="115"/>
      <c r="I4" s="115"/>
      <c r="J4" s="115"/>
      <c r="K4" s="115"/>
      <c r="L4" s="115"/>
      <c r="N4" s="77"/>
      <c r="O4" s="78"/>
      <c r="P4" s="78"/>
      <c r="Q4" s="79"/>
      <c r="R4" s="7"/>
      <c r="S4" s="8"/>
      <c r="T4" s="9"/>
      <c r="U4" s="8"/>
    </row>
    <row r="5" spans="1:21" ht="19.899999999999999" customHeight="1" x14ac:dyDescent="0.25">
      <c r="A5" s="3" t="s">
        <v>88</v>
      </c>
      <c r="B5" s="6"/>
      <c r="D5" s="115"/>
      <c r="E5" s="115"/>
      <c r="F5" s="115"/>
      <c r="G5" s="115"/>
      <c r="H5" s="115"/>
      <c r="I5" s="115"/>
      <c r="J5" s="115"/>
      <c r="K5" s="115"/>
      <c r="L5" s="115"/>
      <c r="N5" s="119" t="s">
        <v>76</v>
      </c>
      <c r="O5" s="120"/>
      <c r="P5" s="120"/>
      <c r="Q5" s="121"/>
      <c r="R5" s="7">
        <f>R21+R31+R40</f>
        <v>0</v>
      </c>
      <c r="S5" s="10"/>
      <c r="U5" s="8"/>
    </row>
    <row r="6" spans="1:21" ht="19.899999999999999" customHeight="1" x14ac:dyDescent="0.25">
      <c r="A6" s="3" t="s">
        <v>89</v>
      </c>
      <c r="B6" s="6"/>
      <c r="D6" s="91"/>
      <c r="E6" s="91"/>
      <c r="F6" s="91"/>
      <c r="G6" s="91"/>
      <c r="H6" s="91"/>
      <c r="I6" s="91"/>
      <c r="J6" s="91"/>
      <c r="K6" s="91"/>
      <c r="L6" s="91"/>
      <c r="N6" s="77"/>
      <c r="O6" s="78"/>
      <c r="P6" s="78"/>
      <c r="Q6" s="79"/>
      <c r="R6" s="88"/>
      <c r="S6" s="10"/>
      <c r="U6" s="8"/>
    </row>
    <row r="7" spans="1:21" ht="19.899999999999999" customHeight="1" x14ac:dyDescent="0.25">
      <c r="A7" s="3" t="s">
        <v>90</v>
      </c>
      <c r="B7" s="6"/>
      <c r="D7" s="91"/>
      <c r="E7" s="91"/>
      <c r="F7" s="91"/>
      <c r="G7" s="91"/>
      <c r="H7" s="91"/>
      <c r="I7" s="91"/>
      <c r="J7" s="91"/>
      <c r="K7" s="91"/>
      <c r="L7" s="91"/>
      <c r="N7" s="77"/>
      <c r="O7" s="78"/>
      <c r="P7" s="78"/>
      <c r="Q7" s="79"/>
      <c r="R7" s="88"/>
      <c r="S7" s="10"/>
      <c r="U7" s="8"/>
    </row>
    <row r="8" spans="1:21" ht="19.899999999999999" customHeight="1" x14ac:dyDescent="0.25">
      <c r="A8" s="3" t="s">
        <v>91</v>
      </c>
      <c r="B8" s="99"/>
      <c r="C8" s="66"/>
      <c r="E8" s="90"/>
      <c r="F8" s="90"/>
      <c r="G8" s="90"/>
      <c r="H8" s="90"/>
      <c r="I8" s="90"/>
      <c r="J8" s="90"/>
      <c r="K8" s="90"/>
      <c r="L8" s="90"/>
      <c r="N8" s="77" t="s">
        <v>77</v>
      </c>
      <c r="O8" s="78"/>
      <c r="P8" s="78"/>
      <c r="Q8" s="79"/>
      <c r="R8" s="88">
        <f>+R47</f>
        <v>0</v>
      </c>
      <c r="S8" s="10"/>
      <c r="U8" s="8"/>
    </row>
    <row r="9" spans="1:21" ht="21.95" customHeight="1" thickBot="1" x14ac:dyDescent="0.3">
      <c r="A9" s="3" t="s">
        <v>92</v>
      </c>
      <c r="B9" s="97"/>
      <c r="N9" s="122" t="s">
        <v>79</v>
      </c>
      <c r="O9" s="123"/>
      <c r="P9" s="123"/>
      <c r="Q9" s="124"/>
      <c r="R9" s="11">
        <f>0.25*(R2+R5+R8)</f>
        <v>0</v>
      </c>
    </row>
    <row r="10" spans="1:21" ht="20.25" customHeight="1" thickBot="1" x14ac:dyDescent="0.3">
      <c r="A10" s="101" t="s">
        <v>93</v>
      </c>
      <c r="B10" s="94"/>
      <c r="C10" s="66"/>
      <c r="D10" s="66"/>
      <c r="N10" s="12" t="s">
        <v>1</v>
      </c>
      <c r="O10" s="13"/>
      <c r="P10" s="13"/>
      <c r="Q10" s="14"/>
      <c r="R10" s="15">
        <f>SUM(R2:R9)</f>
        <v>0</v>
      </c>
    </row>
    <row r="11" spans="1:21" ht="19.899999999999999" customHeight="1" thickBot="1" x14ac:dyDescent="0.3">
      <c r="A11" s="3" t="s">
        <v>2</v>
      </c>
      <c r="B11" s="95">
        <v>1000</v>
      </c>
      <c r="N11" s="16" t="s">
        <v>3</v>
      </c>
      <c r="O11" s="17"/>
      <c r="P11" s="17"/>
      <c r="Q11" s="18"/>
      <c r="R11" s="15">
        <f>+R10</f>
        <v>0</v>
      </c>
    </row>
    <row r="12" spans="1:21" ht="15.75" customHeight="1" thickBot="1" x14ac:dyDescent="0.3">
      <c r="A12" s="19"/>
      <c r="B12" s="19"/>
      <c r="C12" s="20"/>
      <c r="D12" s="21"/>
      <c r="E12" s="21"/>
      <c r="F12" s="21"/>
      <c r="G12" s="21"/>
      <c r="H12" s="21"/>
      <c r="I12" s="21"/>
      <c r="J12" s="21"/>
      <c r="K12" s="21"/>
      <c r="L12" s="21"/>
      <c r="N12" s="20"/>
      <c r="O12" s="20"/>
      <c r="P12" s="20"/>
      <c r="Q12" s="20"/>
      <c r="R12" s="20"/>
    </row>
    <row r="13" spans="1:21" ht="15.75" customHeight="1" thickBot="1" x14ac:dyDescent="0.3">
      <c r="A13" s="110" t="s">
        <v>0</v>
      </c>
      <c r="B13" s="111"/>
      <c r="C13" s="111"/>
      <c r="D13" s="111"/>
      <c r="E13" s="111"/>
      <c r="F13" s="111"/>
      <c r="G13" s="111"/>
      <c r="H13" s="111"/>
      <c r="I13" s="111"/>
      <c r="J13" s="111"/>
      <c r="K13" s="111"/>
      <c r="L13" s="112"/>
      <c r="M13" s="22"/>
      <c r="N13" s="113" t="s">
        <v>53</v>
      </c>
      <c r="O13" s="113"/>
      <c r="P13" s="113"/>
      <c r="Q13" s="113"/>
      <c r="R13" s="114"/>
    </row>
    <row r="14" spans="1:21" ht="15.75" customHeight="1" x14ac:dyDescent="0.25">
      <c r="A14" s="23"/>
      <c r="B14" s="24" t="s">
        <v>4</v>
      </c>
      <c r="C14" s="93" t="s">
        <v>102</v>
      </c>
      <c r="D14" s="93" t="s">
        <v>101</v>
      </c>
      <c r="E14" s="93" t="s">
        <v>100</v>
      </c>
      <c r="F14" s="93" t="s">
        <v>99</v>
      </c>
      <c r="G14" s="93" t="s">
        <v>98</v>
      </c>
      <c r="H14" s="93" t="s">
        <v>97</v>
      </c>
      <c r="I14" s="93" t="s">
        <v>96</v>
      </c>
      <c r="J14" s="93" t="s">
        <v>95</v>
      </c>
      <c r="K14" s="93" t="s">
        <v>94</v>
      </c>
      <c r="L14" s="25" t="s">
        <v>5</v>
      </c>
      <c r="M14" s="22"/>
      <c r="N14" s="125" t="s">
        <v>72</v>
      </c>
      <c r="O14" s="126"/>
      <c r="P14" s="3" t="s">
        <v>6</v>
      </c>
      <c r="Q14" s="3" t="s">
        <v>7</v>
      </c>
      <c r="R14" s="26" t="s">
        <v>4</v>
      </c>
    </row>
    <row r="15" spans="1:21" ht="15.75" customHeight="1" x14ac:dyDescent="0.25">
      <c r="A15" s="23" t="s">
        <v>8</v>
      </c>
      <c r="B15" s="27">
        <f>C15*$B$2+D15*$B$3+E15*$B$4+F15*$B$5+G15*$B$6+H15*$B$7+I15*$B$8+J15*$B$9+K15*$B$10</f>
        <v>0</v>
      </c>
      <c r="C15" s="28"/>
      <c r="D15" s="28"/>
      <c r="E15" s="28"/>
      <c r="F15" s="28"/>
      <c r="G15" s="28"/>
      <c r="H15" s="28"/>
      <c r="I15" s="28"/>
      <c r="J15" s="28"/>
      <c r="K15" s="28"/>
      <c r="L15" s="26">
        <f t="shared" ref="L15:L26" si="0">SUM(C15:K15)</f>
        <v>0</v>
      </c>
      <c r="M15" s="22"/>
      <c r="N15" s="127"/>
      <c r="O15" s="128"/>
      <c r="P15" s="28"/>
      <c r="Q15" s="28"/>
      <c r="R15" s="29">
        <f>+P15*Q15*$B$11</f>
        <v>0</v>
      </c>
    </row>
    <row r="16" spans="1:21" ht="15.75" customHeight="1" x14ac:dyDescent="0.25">
      <c r="A16" s="23" t="s">
        <v>9</v>
      </c>
      <c r="B16" s="27">
        <f>C16*$B$2+D16*$B$3+E16*$B$4+F16*$B$5+G16*$B$6+H16*$B$7+I16*$B$8+J16*$B$9+K16*$B$10</f>
        <v>0</v>
      </c>
      <c r="C16" s="28"/>
      <c r="D16" s="28"/>
      <c r="E16" s="28"/>
      <c r="F16" s="28"/>
      <c r="G16" s="28"/>
      <c r="H16" s="28"/>
      <c r="I16" s="28"/>
      <c r="J16" s="28"/>
      <c r="K16" s="28"/>
      <c r="L16" s="26">
        <f t="shared" si="0"/>
        <v>0</v>
      </c>
      <c r="M16" s="30"/>
      <c r="N16" s="127"/>
      <c r="O16" s="128"/>
      <c r="P16" s="28"/>
      <c r="Q16" s="28"/>
      <c r="R16" s="29">
        <f>+P16*Q16*$B$11</f>
        <v>0</v>
      </c>
    </row>
    <row r="17" spans="1:18" ht="15.75" customHeight="1" x14ac:dyDescent="0.25">
      <c r="A17" s="23" t="s">
        <v>10</v>
      </c>
      <c r="B17" s="27">
        <f t="shared" ref="B17:B21" si="1">C17*$B$2+D17*$B$3+E17*$B$4+F17*$B$5+G17*$B$6+H17*$B$7+I17*$B$8+J17*$B$9+K17*$B$10</f>
        <v>0</v>
      </c>
      <c r="C17" s="28"/>
      <c r="D17" s="28"/>
      <c r="E17" s="28"/>
      <c r="F17" s="28"/>
      <c r="G17" s="28"/>
      <c r="H17" s="28"/>
      <c r="I17" s="28"/>
      <c r="J17" s="28"/>
      <c r="K17" s="28"/>
      <c r="L17" s="26">
        <f t="shared" si="0"/>
        <v>0</v>
      </c>
      <c r="M17" s="30"/>
      <c r="N17" s="127"/>
      <c r="O17" s="128"/>
      <c r="R17" s="29">
        <f>+P17*Q17*$B$11</f>
        <v>0</v>
      </c>
    </row>
    <row r="18" spans="1:18" ht="15.75" customHeight="1" x14ac:dyDescent="0.25">
      <c r="A18" s="23" t="s">
        <v>11</v>
      </c>
      <c r="B18" s="27">
        <f t="shared" si="1"/>
        <v>0</v>
      </c>
      <c r="C18" s="28"/>
      <c r="D18" s="28"/>
      <c r="E18" s="28"/>
      <c r="F18" s="28"/>
      <c r="G18" s="28"/>
      <c r="H18" s="28"/>
      <c r="I18" s="100"/>
      <c r="J18" s="28"/>
      <c r="K18" s="28"/>
      <c r="L18" s="26">
        <f t="shared" si="0"/>
        <v>0</v>
      </c>
      <c r="M18" s="22"/>
      <c r="N18" s="127"/>
      <c r="O18" s="128"/>
      <c r="P18" s="28"/>
      <c r="Q18" s="28"/>
      <c r="R18" s="29">
        <f>+P18*Q18*$B$11</f>
        <v>0</v>
      </c>
    </row>
    <row r="19" spans="1:18" ht="15.75" customHeight="1" x14ac:dyDescent="0.25">
      <c r="A19" s="23" t="s">
        <v>12</v>
      </c>
      <c r="B19" s="27">
        <f t="shared" si="1"/>
        <v>0</v>
      </c>
      <c r="C19" s="28"/>
      <c r="D19" s="28"/>
      <c r="E19" s="28"/>
      <c r="F19" s="28"/>
      <c r="G19" s="28"/>
      <c r="H19" s="28"/>
      <c r="I19" s="28"/>
      <c r="J19" s="28"/>
      <c r="K19" s="28"/>
      <c r="L19" s="26">
        <f t="shared" si="0"/>
        <v>0</v>
      </c>
      <c r="M19" s="30"/>
      <c r="P19" s="28"/>
      <c r="Q19" s="28"/>
      <c r="R19" s="29"/>
    </row>
    <row r="20" spans="1:18" ht="15.75" customHeight="1" x14ac:dyDescent="0.25">
      <c r="A20" s="23" t="s">
        <v>13</v>
      </c>
      <c r="B20" s="27">
        <f t="shared" si="1"/>
        <v>0</v>
      </c>
      <c r="C20" s="28"/>
      <c r="D20" s="28"/>
      <c r="E20" s="28"/>
      <c r="F20" s="28"/>
      <c r="G20" s="28"/>
      <c r="H20" s="28"/>
      <c r="I20" s="100"/>
      <c r="J20" s="28"/>
      <c r="K20" s="28"/>
      <c r="L20" s="26">
        <f t="shared" si="0"/>
        <v>0</v>
      </c>
      <c r="M20" s="30"/>
      <c r="N20" s="127"/>
      <c r="O20" s="128"/>
      <c r="P20" s="28"/>
      <c r="Q20" s="28"/>
      <c r="R20" s="29">
        <f>P20*Q20*$B$11</f>
        <v>0</v>
      </c>
    </row>
    <row r="21" spans="1:18" ht="15.75" customHeight="1" thickBot="1" x14ac:dyDescent="0.3">
      <c r="A21" s="23" t="s">
        <v>14</v>
      </c>
      <c r="B21" s="27">
        <f t="shared" si="1"/>
        <v>0</v>
      </c>
      <c r="C21" s="28"/>
      <c r="D21" s="28"/>
      <c r="E21" s="28"/>
      <c r="F21" s="28"/>
      <c r="G21" s="28"/>
      <c r="H21" s="28"/>
      <c r="I21" s="28"/>
      <c r="J21" s="28"/>
      <c r="K21" s="28"/>
      <c r="L21" s="26">
        <f t="shared" si="0"/>
        <v>0</v>
      </c>
      <c r="M21" s="30"/>
      <c r="N21" s="31" t="s">
        <v>58</v>
      </c>
      <c r="O21" s="32"/>
      <c r="P21" s="32"/>
      <c r="Q21" s="33"/>
      <c r="R21" s="34">
        <f>SUM(R15:R20)</f>
        <v>0</v>
      </c>
    </row>
    <row r="22" spans="1:18" ht="15.75" customHeight="1" thickBot="1" x14ac:dyDescent="0.3">
      <c r="A22" s="23"/>
      <c r="B22" s="27"/>
      <c r="C22" s="28"/>
      <c r="D22" s="28"/>
      <c r="E22" s="28"/>
      <c r="F22" s="28"/>
      <c r="G22" s="28"/>
      <c r="H22" s="28"/>
      <c r="I22" s="28"/>
      <c r="J22" s="28"/>
      <c r="K22" s="28"/>
      <c r="L22" s="26">
        <f t="shared" si="0"/>
        <v>0</v>
      </c>
      <c r="N22" s="35"/>
      <c r="O22" s="35"/>
      <c r="P22" s="35"/>
      <c r="Q22" s="35"/>
      <c r="R22" s="35"/>
    </row>
    <row r="23" spans="1:18" ht="15.75" customHeight="1" thickBot="1" x14ac:dyDescent="0.3">
      <c r="A23" s="23"/>
      <c r="B23" s="27"/>
      <c r="C23" s="28"/>
      <c r="D23" s="28"/>
      <c r="E23" s="28"/>
      <c r="F23" s="28"/>
      <c r="G23" s="28"/>
      <c r="H23" s="28"/>
      <c r="I23" s="28"/>
      <c r="J23" s="28"/>
      <c r="K23" s="28"/>
      <c r="L23" s="26">
        <f t="shared" si="0"/>
        <v>0</v>
      </c>
      <c r="M23" s="30"/>
      <c r="N23" s="113" t="s">
        <v>54</v>
      </c>
      <c r="O23" s="113"/>
      <c r="P23" s="113"/>
      <c r="Q23" s="113"/>
      <c r="R23" s="114"/>
    </row>
    <row r="24" spans="1:18" ht="15.75" customHeight="1" thickBot="1" x14ac:dyDescent="0.3">
      <c r="A24" s="23"/>
      <c r="B24" s="27"/>
      <c r="C24" s="28"/>
      <c r="D24" s="28"/>
      <c r="E24" s="28"/>
      <c r="F24" s="28"/>
      <c r="G24" s="28"/>
      <c r="H24" s="28"/>
      <c r="I24" s="28"/>
      <c r="J24" s="28"/>
      <c r="K24" s="28"/>
      <c r="L24" s="26">
        <f t="shared" si="0"/>
        <v>0</v>
      </c>
      <c r="M24" s="30"/>
      <c r="N24" s="129" t="s">
        <v>72</v>
      </c>
      <c r="O24" s="129"/>
      <c r="P24" s="129"/>
      <c r="Q24" s="130"/>
      <c r="R24" s="36" t="s">
        <v>15</v>
      </c>
    </row>
    <row r="25" spans="1:18" ht="15.75" customHeight="1" x14ac:dyDescent="0.25">
      <c r="A25" s="23"/>
      <c r="B25" s="27"/>
      <c r="C25" s="28"/>
      <c r="D25" s="28"/>
      <c r="E25" s="28"/>
      <c r="F25" s="28"/>
      <c r="G25" s="28"/>
      <c r="H25" s="28"/>
      <c r="I25" s="28"/>
      <c r="J25" s="28"/>
      <c r="K25" s="28"/>
      <c r="L25" s="26">
        <f t="shared" si="0"/>
        <v>0</v>
      </c>
      <c r="M25" s="30"/>
      <c r="N25" s="131"/>
      <c r="O25" s="132"/>
      <c r="P25" s="132"/>
      <c r="Q25" s="133"/>
      <c r="R25" s="37"/>
    </row>
    <row r="26" spans="1:18" ht="15.75" customHeight="1" thickBot="1" x14ac:dyDescent="0.3">
      <c r="A26" s="39" t="s">
        <v>16</v>
      </c>
      <c r="B26" s="40">
        <f>SUM(B15:B25)</f>
        <v>0</v>
      </c>
      <c r="C26" s="41">
        <f>SUM(C15:C25)</f>
        <v>0</v>
      </c>
      <c r="D26" s="41">
        <f t="shared" ref="D26:K26" si="2">SUM(D15:D25)</f>
        <v>0</v>
      </c>
      <c r="E26" s="41">
        <f t="shared" si="2"/>
        <v>0</v>
      </c>
      <c r="F26" s="41">
        <f t="shared" si="2"/>
        <v>0</v>
      </c>
      <c r="G26" s="41">
        <f t="shared" si="2"/>
        <v>0</v>
      </c>
      <c r="H26" s="41">
        <f t="shared" si="2"/>
        <v>0</v>
      </c>
      <c r="I26" s="41">
        <f t="shared" si="2"/>
        <v>0</v>
      </c>
      <c r="J26" s="41">
        <f t="shared" si="2"/>
        <v>0</v>
      </c>
      <c r="K26" s="41">
        <f t="shared" si="2"/>
        <v>0</v>
      </c>
      <c r="L26" s="42">
        <f t="shared" si="0"/>
        <v>0</v>
      </c>
      <c r="M26" s="30"/>
      <c r="N26" s="135"/>
      <c r="O26" s="127"/>
      <c r="P26" s="127"/>
      <c r="Q26" s="128"/>
      <c r="R26" s="38"/>
    </row>
    <row r="27" spans="1:18" ht="15.75" customHeight="1" thickBot="1" x14ac:dyDescent="0.3">
      <c r="A27" s="43"/>
      <c r="B27" s="43"/>
      <c r="C27" s="35"/>
      <c r="D27" s="44"/>
      <c r="E27" s="44"/>
      <c r="F27" s="44"/>
      <c r="G27" s="44"/>
      <c r="H27" s="44"/>
      <c r="I27" s="44"/>
      <c r="J27" s="44"/>
      <c r="K27" s="44"/>
      <c r="L27" s="44"/>
      <c r="M27" s="30"/>
      <c r="N27" s="135"/>
      <c r="O27" s="127"/>
      <c r="P27" s="127"/>
      <c r="Q27" s="128"/>
      <c r="R27" s="38"/>
    </row>
    <row r="28" spans="1:18" ht="15.75" customHeight="1" thickBot="1" x14ac:dyDescent="0.3">
      <c r="A28" s="136" t="s">
        <v>51</v>
      </c>
      <c r="B28" s="113"/>
      <c r="C28" s="113"/>
      <c r="D28" s="113"/>
      <c r="E28" s="113"/>
      <c r="F28" s="113"/>
      <c r="G28" s="113"/>
      <c r="H28" s="113"/>
      <c r="I28" s="113"/>
      <c r="J28" s="113"/>
      <c r="K28" s="113"/>
      <c r="L28" s="114"/>
      <c r="M28" s="30"/>
      <c r="N28" s="135"/>
      <c r="O28" s="127"/>
      <c r="P28" s="127"/>
      <c r="Q28" s="128"/>
      <c r="R28" s="38"/>
    </row>
    <row r="29" spans="1:18" ht="15.75" customHeight="1" thickBot="1" x14ac:dyDescent="0.3">
      <c r="A29" s="137" t="s">
        <v>52</v>
      </c>
      <c r="B29" s="138"/>
      <c r="C29" s="138"/>
      <c r="D29" s="138"/>
      <c r="E29" s="138"/>
      <c r="F29" s="138"/>
      <c r="G29" s="138"/>
      <c r="H29" s="138"/>
      <c r="I29" s="138"/>
      <c r="J29" s="138"/>
      <c r="K29" s="138"/>
      <c r="L29" s="36" t="s">
        <v>15</v>
      </c>
      <c r="M29" s="30"/>
      <c r="N29" s="135"/>
      <c r="O29" s="127"/>
      <c r="P29" s="127"/>
      <c r="Q29" s="128"/>
      <c r="R29" s="38"/>
    </row>
    <row r="30" spans="1:18" ht="15.75" customHeight="1" x14ac:dyDescent="0.25">
      <c r="A30" s="139"/>
      <c r="B30" s="139"/>
      <c r="C30" s="139"/>
      <c r="D30" s="139"/>
      <c r="E30" s="139"/>
      <c r="F30" s="139"/>
      <c r="G30" s="139"/>
      <c r="H30" s="139"/>
      <c r="I30" s="139"/>
      <c r="J30" s="139"/>
      <c r="K30" s="139"/>
      <c r="L30" s="37"/>
      <c r="M30" s="30"/>
      <c r="N30" s="135"/>
      <c r="O30" s="127"/>
      <c r="P30" s="127"/>
      <c r="Q30" s="128"/>
      <c r="R30" s="38"/>
    </row>
    <row r="31" spans="1:18" ht="15.75" customHeight="1" thickBot="1" x14ac:dyDescent="0.3">
      <c r="A31" s="139"/>
      <c r="B31" s="139"/>
      <c r="C31" s="139"/>
      <c r="D31" s="139"/>
      <c r="E31" s="139"/>
      <c r="F31" s="139"/>
      <c r="G31" s="139"/>
      <c r="H31" s="139"/>
      <c r="I31" s="139"/>
      <c r="J31" s="139"/>
      <c r="K31" s="139"/>
      <c r="L31" s="37"/>
      <c r="M31" s="30"/>
      <c r="N31" s="45" t="s">
        <v>57</v>
      </c>
      <c r="O31" s="33"/>
      <c r="P31" s="33"/>
      <c r="Q31" s="33"/>
      <c r="R31" s="34">
        <f>SUM(R25:R30)</f>
        <v>0</v>
      </c>
    </row>
    <row r="32" spans="1:18" ht="15.75" customHeight="1" thickBot="1" x14ac:dyDescent="0.3">
      <c r="A32" s="134"/>
      <c r="B32" s="134"/>
      <c r="C32" s="134"/>
      <c r="D32" s="134"/>
      <c r="E32" s="134"/>
      <c r="F32" s="134"/>
      <c r="G32" s="134"/>
      <c r="H32" s="134"/>
      <c r="I32" s="134"/>
      <c r="J32" s="134"/>
      <c r="K32" s="134"/>
      <c r="L32" s="37"/>
      <c r="N32" s="35"/>
      <c r="O32" s="35"/>
      <c r="P32" s="35"/>
      <c r="Q32" s="35"/>
      <c r="R32" s="35"/>
    </row>
    <row r="33" spans="1:18" ht="15.75" customHeight="1" thickBot="1" x14ac:dyDescent="0.3">
      <c r="A33" s="134"/>
      <c r="B33" s="134"/>
      <c r="C33" s="134"/>
      <c r="D33" s="134"/>
      <c r="E33" s="134"/>
      <c r="F33" s="134"/>
      <c r="G33" s="134"/>
      <c r="H33" s="134"/>
      <c r="I33" s="134"/>
      <c r="J33" s="134"/>
      <c r="K33" s="134"/>
      <c r="L33" s="37"/>
      <c r="M33" s="30"/>
      <c r="N33" s="140" t="s">
        <v>55</v>
      </c>
      <c r="O33" s="140"/>
      <c r="P33" s="140"/>
      <c r="Q33" s="140"/>
      <c r="R33" s="141"/>
    </row>
    <row r="34" spans="1:18" ht="15.75" customHeight="1" thickBot="1" x14ac:dyDescent="0.3">
      <c r="A34" s="134"/>
      <c r="B34" s="134"/>
      <c r="C34" s="134"/>
      <c r="D34" s="134"/>
      <c r="E34" s="134"/>
      <c r="F34" s="134"/>
      <c r="G34" s="134"/>
      <c r="H34" s="134"/>
      <c r="I34" s="134"/>
      <c r="J34" s="134"/>
      <c r="K34" s="134"/>
      <c r="L34" s="37"/>
      <c r="M34" s="30"/>
      <c r="N34" s="129" t="s">
        <v>72</v>
      </c>
      <c r="O34" s="129"/>
      <c r="P34" s="129"/>
      <c r="Q34" s="130"/>
      <c r="R34" s="36" t="s">
        <v>15</v>
      </c>
    </row>
    <row r="35" spans="1:18" ht="15.75" customHeight="1" x14ac:dyDescent="0.25">
      <c r="A35" s="134"/>
      <c r="B35" s="134"/>
      <c r="C35" s="134"/>
      <c r="D35" s="134"/>
      <c r="E35" s="134"/>
      <c r="F35" s="134"/>
      <c r="G35" s="134"/>
      <c r="H35" s="134"/>
      <c r="I35" s="134"/>
      <c r="J35" s="134"/>
      <c r="K35" s="134"/>
      <c r="L35" s="37"/>
      <c r="M35" s="30"/>
      <c r="N35" s="131" t="s">
        <v>82</v>
      </c>
      <c r="O35" s="132"/>
      <c r="P35" s="132"/>
      <c r="Q35" s="133"/>
      <c r="R35" s="38"/>
    </row>
    <row r="36" spans="1:18" ht="15.6" customHeight="1" x14ac:dyDescent="0.25">
      <c r="A36" s="134"/>
      <c r="B36" s="134"/>
      <c r="C36" s="134"/>
      <c r="D36" s="134"/>
      <c r="E36" s="134"/>
      <c r="F36" s="134"/>
      <c r="G36" s="134"/>
      <c r="H36" s="134"/>
      <c r="I36" s="134"/>
      <c r="J36" s="134"/>
      <c r="K36" s="134"/>
      <c r="L36" s="37"/>
      <c r="M36" s="30"/>
      <c r="N36" s="142"/>
      <c r="O36" s="143"/>
      <c r="P36" s="143"/>
      <c r="Q36" s="144"/>
      <c r="R36" s="38"/>
    </row>
    <row r="37" spans="1:18" ht="15.75" customHeight="1" x14ac:dyDescent="0.25">
      <c r="A37" s="134"/>
      <c r="B37" s="134"/>
      <c r="C37" s="134"/>
      <c r="D37" s="134"/>
      <c r="E37" s="134"/>
      <c r="F37" s="134"/>
      <c r="G37" s="134"/>
      <c r="H37" s="134"/>
      <c r="I37" s="134"/>
      <c r="J37" s="134"/>
      <c r="K37" s="134"/>
      <c r="L37" s="37"/>
      <c r="M37" s="30"/>
      <c r="N37" s="135"/>
      <c r="O37" s="127"/>
      <c r="P37" s="127"/>
      <c r="Q37" s="128"/>
      <c r="R37" s="38"/>
    </row>
    <row r="38" spans="1:18" ht="15.75" customHeight="1" x14ac:dyDescent="0.25">
      <c r="A38" s="145"/>
      <c r="B38" s="127"/>
      <c r="C38" s="127"/>
      <c r="D38" s="127"/>
      <c r="E38" s="127"/>
      <c r="F38" s="127"/>
      <c r="G38" s="127"/>
      <c r="H38" s="127"/>
      <c r="I38" s="127"/>
      <c r="J38" s="127"/>
      <c r="K38" s="128"/>
      <c r="L38" s="37"/>
      <c r="M38" s="30"/>
      <c r="N38" s="135"/>
      <c r="O38" s="127"/>
      <c r="P38" s="127"/>
      <c r="Q38" s="128"/>
      <c r="R38" s="38"/>
    </row>
    <row r="39" spans="1:18" ht="15.75" customHeight="1" x14ac:dyDescent="0.25">
      <c r="A39" s="145"/>
      <c r="B39" s="127"/>
      <c r="C39" s="127"/>
      <c r="D39" s="127"/>
      <c r="E39" s="127"/>
      <c r="F39" s="127"/>
      <c r="G39" s="127"/>
      <c r="H39" s="127"/>
      <c r="I39" s="127"/>
      <c r="J39" s="127"/>
      <c r="K39" s="128"/>
      <c r="L39" s="37"/>
      <c r="M39" s="30"/>
      <c r="N39" s="135"/>
      <c r="O39" s="127"/>
      <c r="P39" s="127"/>
      <c r="Q39" s="128"/>
      <c r="R39" s="38"/>
    </row>
    <row r="40" spans="1:18" ht="21.75" customHeight="1" thickBot="1" x14ac:dyDescent="0.3">
      <c r="A40" s="46" t="s">
        <v>17</v>
      </c>
      <c r="B40" s="32"/>
      <c r="C40" s="32"/>
      <c r="D40" s="32"/>
      <c r="E40" s="32"/>
      <c r="F40" s="32"/>
      <c r="G40" s="32"/>
      <c r="H40" s="32"/>
      <c r="I40" s="32"/>
      <c r="J40" s="32"/>
      <c r="K40" s="32"/>
      <c r="L40" s="34">
        <f>SUM(L30:L39)</f>
        <v>0</v>
      </c>
      <c r="M40" s="30"/>
      <c r="N40" s="47" t="s">
        <v>56</v>
      </c>
      <c r="O40" s="33"/>
      <c r="P40" s="33"/>
      <c r="Q40" s="33"/>
      <c r="R40" s="34">
        <f>SUM(R34:R39)</f>
        <v>0</v>
      </c>
    </row>
    <row r="41" spans="1:18" ht="15.75" customHeight="1" thickBot="1" x14ac:dyDescent="0.3">
      <c r="D41" s="1"/>
      <c r="E41" s="1"/>
    </row>
    <row r="42" spans="1:18" ht="15.75" customHeight="1" thickBot="1" x14ac:dyDescent="0.3">
      <c r="N42" s="140" t="s">
        <v>74</v>
      </c>
      <c r="O42" s="140"/>
      <c r="P42" s="140"/>
      <c r="Q42" s="140"/>
      <c r="R42" s="141"/>
    </row>
    <row r="43" spans="1:18" ht="15.75" thickBot="1" x14ac:dyDescent="0.3">
      <c r="N43" s="129" t="s">
        <v>72</v>
      </c>
      <c r="O43" s="129"/>
      <c r="P43" s="129"/>
      <c r="Q43" s="130"/>
      <c r="R43" s="36" t="s">
        <v>15</v>
      </c>
    </row>
    <row r="44" spans="1:18" x14ac:dyDescent="0.25">
      <c r="N44" s="146"/>
      <c r="O44" s="147"/>
      <c r="P44" s="147"/>
      <c r="Q44" s="148"/>
      <c r="R44" s="38"/>
    </row>
    <row r="45" spans="1:18" x14ac:dyDescent="0.25">
      <c r="N45" s="135"/>
      <c r="O45" s="127"/>
      <c r="P45" s="127"/>
      <c r="Q45" s="128"/>
      <c r="R45" s="38"/>
    </row>
    <row r="46" spans="1:18" x14ac:dyDescent="0.25">
      <c r="N46" s="135"/>
      <c r="O46" s="127"/>
      <c r="P46" s="127"/>
      <c r="Q46" s="128"/>
      <c r="R46" s="38"/>
    </row>
    <row r="47" spans="1:18" ht="15.75" thickBot="1" x14ac:dyDescent="0.3">
      <c r="N47" s="47" t="s">
        <v>70</v>
      </c>
      <c r="O47" s="33"/>
      <c r="P47" s="33"/>
      <c r="Q47" s="33"/>
      <c r="R47" s="34">
        <f>SUM(R43:R46)</f>
        <v>0</v>
      </c>
    </row>
    <row r="48" spans="1:18" ht="15.75" thickBot="1" x14ac:dyDescent="0.3"/>
    <row r="49" spans="14:18" ht="15.75" thickBot="1" x14ac:dyDescent="0.3">
      <c r="N49" s="140" t="s">
        <v>71</v>
      </c>
      <c r="O49" s="140"/>
      <c r="P49" s="140"/>
      <c r="Q49" s="140"/>
      <c r="R49" s="141"/>
    </row>
    <row r="50" spans="14:18" ht="15.75" thickBot="1" x14ac:dyDescent="0.3">
      <c r="N50" s="129" t="s">
        <v>72</v>
      </c>
      <c r="O50" s="129"/>
      <c r="P50" s="129"/>
      <c r="Q50" s="130"/>
      <c r="R50" s="36" t="s">
        <v>15</v>
      </c>
    </row>
    <row r="51" spans="14:18" x14ac:dyDescent="0.25">
      <c r="N51" s="146"/>
      <c r="O51" s="147"/>
      <c r="P51" s="147"/>
      <c r="Q51" s="148"/>
      <c r="R51" s="38"/>
    </row>
    <row r="52" spans="14:18" x14ac:dyDescent="0.25">
      <c r="N52" s="135"/>
      <c r="O52" s="127"/>
      <c r="P52" s="127"/>
      <c r="Q52" s="128"/>
      <c r="R52" s="38"/>
    </row>
    <row r="53" spans="14:18" x14ac:dyDescent="0.25">
      <c r="N53" s="135"/>
      <c r="O53" s="127"/>
      <c r="P53" s="127"/>
      <c r="Q53" s="128"/>
      <c r="R53" s="38"/>
    </row>
    <row r="54" spans="14:18" ht="15.75" thickBot="1" x14ac:dyDescent="0.3">
      <c r="N54" s="47" t="s">
        <v>73</v>
      </c>
      <c r="O54" s="33"/>
      <c r="P54" s="33"/>
      <c r="Q54" s="33"/>
      <c r="R54" s="34">
        <f>SUM(R50:R53)</f>
        <v>0</v>
      </c>
    </row>
  </sheetData>
  <mergeCells count="50">
    <mergeCell ref="N53:Q53"/>
    <mergeCell ref="A39:K39"/>
    <mergeCell ref="N39:Q39"/>
    <mergeCell ref="N42:R42"/>
    <mergeCell ref="N43:Q43"/>
    <mergeCell ref="N44:Q44"/>
    <mergeCell ref="N45:Q45"/>
    <mergeCell ref="N46:Q46"/>
    <mergeCell ref="N49:R49"/>
    <mergeCell ref="N50:Q50"/>
    <mergeCell ref="N51:Q51"/>
    <mergeCell ref="N52:Q52"/>
    <mergeCell ref="A36:K36"/>
    <mergeCell ref="N36:Q36"/>
    <mergeCell ref="A37:K37"/>
    <mergeCell ref="N37:Q37"/>
    <mergeCell ref="A38:K38"/>
    <mergeCell ref="N38:Q38"/>
    <mergeCell ref="A33:K33"/>
    <mergeCell ref="N33:R33"/>
    <mergeCell ref="A34:K34"/>
    <mergeCell ref="N34:Q34"/>
    <mergeCell ref="A35:K35"/>
    <mergeCell ref="N35:Q35"/>
    <mergeCell ref="A32:K32"/>
    <mergeCell ref="N23:R23"/>
    <mergeCell ref="N24:Q24"/>
    <mergeCell ref="N25:Q25"/>
    <mergeCell ref="N26:Q26"/>
    <mergeCell ref="N27:Q27"/>
    <mergeCell ref="A28:L28"/>
    <mergeCell ref="N28:Q28"/>
    <mergeCell ref="A29:K29"/>
    <mergeCell ref="N29:Q29"/>
    <mergeCell ref="A30:K30"/>
    <mergeCell ref="N30:Q30"/>
    <mergeCell ref="A31:K31"/>
    <mergeCell ref="N20:O20"/>
    <mergeCell ref="D2:L5"/>
    <mergeCell ref="N2:Q2"/>
    <mergeCell ref="N3:Q3"/>
    <mergeCell ref="N5:Q5"/>
    <mergeCell ref="N9:Q9"/>
    <mergeCell ref="A13:L13"/>
    <mergeCell ref="N13:R13"/>
    <mergeCell ref="N14:O14"/>
    <mergeCell ref="N15:O15"/>
    <mergeCell ref="N16:O16"/>
    <mergeCell ref="N17:O17"/>
    <mergeCell ref="N18:O18"/>
  </mergeCells>
  <conditionalFormatting sqref="N5:W8">
    <cfRule type="containsText" dxfId="0" priority="1" stopIfTrue="1" operator="containsText" text=" &lt;-- No need for reporting other direct costs (&lt; 15% of personnel costs)">
      <formula>NOT(ISERROR(SEARCH(" &lt;-- No need for reporting other direct costs (&lt; 15% of personnel costs)",N5)))</formula>
    </cfRule>
  </conditionalFormatting>
  <pageMargins left="0.23622047244094491" right="0.23622047244094491" top="0.74803149606299213" bottom="0.74803149606299213" header="0.31496062992125984" footer="0.31496062992125984"/>
  <pageSetup paperSize="9" scale="5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
  <sheetViews>
    <sheetView workbookViewId="0">
      <selection activeCell="F15" sqref="F15"/>
    </sheetView>
  </sheetViews>
  <sheetFormatPr defaultRowHeight="15" x14ac:dyDescent="0.25"/>
  <cols>
    <col min="1" max="1" width="3.140625" customWidth="1"/>
    <col min="2" max="2" width="22.85546875" customWidth="1"/>
    <col min="3" max="3" width="10.85546875" style="65" customWidth="1"/>
    <col min="4" max="7" width="9.140625" style="65"/>
    <col min="8" max="9" width="8.7109375" style="65"/>
    <col min="10" max="10" width="12.28515625" style="65" customWidth="1"/>
    <col min="11" max="11" width="15" customWidth="1"/>
  </cols>
  <sheetData>
    <row r="1" spans="1:11" ht="15.75" x14ac:dyDescent="0.25">
      <c r="B1" s="51" t="s">
        <v>48</v>
      </c>
      <c r="C1" s="63" t="s">
        <v>19</v>
      </c>
      <c r="D1" s="63"/>
      <c r="E1" s="63"/>
      <c r="F1" s="63"/>
      <c r="G1" s="63"/>
      <c r="H1" s="63"/>
      <c r="I1" s="63"/>
      <c r="J1" s="63"/>
      <c r="K1" s="52"/>
    </row>
    <row r="3" spans="1:11" s="57" customFormat="1" ht="42.6" customHeight="1" x14ac:dyDescent="0.25">
      <c r="B3" s="59"/>
      <c r="C3" s="64" t="s">
        <v>8</v>
      </c>
      <c r="D3" s="64" t="s">
        <v>9</v>
      </c>
      <c r="E3" s="64" t="s">
        <v>10</v>
      </c>
      <c r="F3" s="64" t="s">
        <v>11</v>
      </c>
      <c r="G3" s="64" t="s">
        <v>12</v>
      </c>
      <c r="H3" s="64" t="s">
        <v>13</v>
      </c>
      <c r="I3" s="64" t="s">
        <v>14</v>
      </c>
      <c r="J3" s="64"/>
      <c r="K3" s="54" t="s">
        <v>50</v>
      </c>
    </row>
    <row r="4" spans="1:11" x14ac:dyDescent="0.25">
      <c r="A4" s="60">
        <v>1</v>
      </c>
      <c r="B4" s="68" t="s">
        <v>83</v>
      </c>
      <c r="C4" s="28">
        <f>+'budget LP_UNIPA'!L15</f>
        <v>0</v>
      </c>
      <c r="D4" s="28">
        <f>+'budget LP_UNIPA'!L16</f>
        <v>0</v>
      </c>
      <c r="E4" s="28">
        <f>+'budget LP_UNIPA'!L17</f>
        <v>0</v>
      </c>
      <c r="F4" s="28">
        <f>+'budget LP_UNIPA'!L18</f>
        <v>0</v>
      </c>
      <c r="G4" s="28">
        <f>+'budget LP_UNIPA'!L19</f>
        <v>0</v>
      </c>
      <c r="H4" s="28">
        <f>+'budget LP_UNIPA'!L20</f>
        <v>0</v>
      </c>
      <c r="I4" s="28">
        <f>+'budget LP_UNIPA'!L21</f>
        <v>0</v>
      </c>
      <c r="J4" s="28"/>
      <c r="K4" s="55">
        <f t="shared" ref="K4:K10" si="0">SUM(C4:J4)</f>
        <v>0</v>
      </c>
    </row>
    <row r="5" spans="1:11" x14ac:dyDescent="0.25">
      <c r="A5" s="60">
        <f>+A4+1</f>
        <v>2</v>
      </c>
      <c r="B5" s="68" t="s">
        <v>142</v>
      </c>
      <c r="C5" s="28">
        <f>+'budget P2'!L15</f>
        <v>0</v>
      </c>
      <c r="D5" s="28">
        <f>+'budget P2'!L16</f>
        <v>0</v>
      </c>
      <c r="E5" s="28">
        <f>+'budget P2'!L17</f>
        <v>0</v>
      </c>
      <c r="F5" s="28">
        <f>+'budget P2'!L18</f>
        <v>0</v>
      </c>
      <c r="G5" s="28">
        <f>+'budget P2'!L19</f>
        <v>0</v>
      </c>
      <c r="H5" s="28">
        <f>+'budget P2'!L20</f>
        <v>0</v>
      </c>
      <c r="I5" s="28">
        <f>+'budget P2'!L21</f>
        <v>0</v>
      </c>
      <c r="J5" s="28"/>
      <c r="K5" s="55">
        <f t="shared" si="0"/>
        <v>0</v>
      </c>
    </row>
    <row r="6" spans="1:11" x14ac:dyDescent="0.25">
      <c r="A6" s="60">
        <f t="shared" ref="A6:A7" si="1">+A5+1</f>
        <v>3</v>
      </c>
      <c r="B6" s="68" t="s">
        <v>143</v>
      </c>
      <c r="C6" s="28">
        <f>+'budget P3'!L15</f>
        <v>0</v>
      </c>
      <c r="D6" s="28">
        <f>+'budget P3'!L16</f>
        <v>0</v>
      </c>
      <c r="E6" s="28">
        <f>+'budget P3'!L17</f>
        <v>0</v>
      </c>
      <c r="F6" s="28">
        <f>+'budget P3'!L18</f>
        <v>0</v>
      </c>
      <c r="G6" s="28">
        <f>+'budget P3'!L19</f>
        <v>0</v>
      </c>
      <c r="H6" s="28">
        <f>+'budget P3'!L20</f>
        <v>0</v>
      </c>
      <c r="I6" s="28">
        <f>+'budget P3'!L21</f>
        <v>0</v>
      </c>
      <c r="J6" s="28"/>
      <c r="K6" s="55">
        <f t="shared" si="0"/>
        <v>0</v>
      </c>
    </row>
    <row r="7" spans="1:11" x14ac:dyDescent="0.25">
      <c r="A7" s="60">
        <f t="shared" si="1"/>
        <v>4</v>
      </c>
      <c r="B7" s="68" t="s">
        <v>144</v>
      </c>
      <c r="C7" s="28">
        <f>+'budget P4'!L15</f>
        <v>0</v>
      </c>
      <c r="D7" s="28">
        <f>+'budget P4'!L16</f>
        <v>0</v>
      </c>
      <c r="E7" s="28">
        <f>+'budget P4'!L17</f>
        <v>0</v>
      </c>
      <c r="F7" s="28">
        <f>+'budget P4'!L18</f>
        <v>0</v>
      </c>
      <c r="G7" s="28">
        <f>+'budget P4'!L19</f>
        <v>0</v>
      </c>
      <c r="H7" s="28">
        <f>+'budget P4'!L20</f>
        <v>0</v>
      </c>
      <c r="I7" s="28">
        <f>+'budget P4'!L21</f>
        <v>0</v>
      </c>
      <c r="J7" s="28"/>
      <c r="K7" s="55">
        <f t="shared" si="0"/>
        <v>0</v>
      </c>
    </row>
    <row r="8" spans="1:11" x14ac:dyDescent="0.25">
      <c r="A8" s="60">
        <v>5</v>
      </c>
      <c r="B8" s="68" t="s">
        <v>145</v>
      </c>
      <c r="C8" s="28">
        <f>+'budget P5'!L15</f>
        <v>0</v>
      </c>
      <c r="D8" s="28">
        <f>+'budget P5'!L16</f>
        <v>0</v>
      </c>
      <c r="E8" s="28">
        <f>+'budget P5'!L17</f>
        <v>0</v>
      </c>
      <c r="F8" s="28">
        <f>+'budget P5'!L18</f>
        <v>0</v>
      </c>
      <c r="G8" s="28">
        <f>+'budget P5'!L19</f>
        <v>0</v>
      </c>
      <c r="H8" s="28">
        <f>+'budget P5'!L20</f>
        <v>0</v>
      </c>
      <c r="I8" s="28">
        <f>+'budget P5'!L21</f>
        <v>0</v>
      </c>
      <c r="J8" s="28"/>
      <c r="K8" s="55">
        <f t="shared" si="0"/>
        <v>0</v>
      </c>
    </row>
    <row r="9" spans="1:11" x14ac:dyDescent="0.25">
      <c r="A9" s="60">
        <v>6</v>
      </c>
      <c r="B9" s="68" t="s">
        <v>146</v>
      </c>
      <c r="C9" s="28">
        <f>+'budget P6'!L15</f>
        <v>0</v>
      </c>
      <c r="D9" s="28">
        <f>+'budget P6'!L16</f>
        <v>0</v>
      </c>
      <c r="E9" s="28">
        <f>+'budget P6'!L17</f>
        <v>0</v>
      </c>
      <c r="F9" s="28">
        <f>+'budget P6'!L18</f>
        <v>0</v>
      </c>
      <c r="G9" s="28">
        <f>+'budget P6'!L19</f>
        <v>0</v>
      </c>
      <c r="H9" s="28">
        <f>+'budget P6'!L21</f>
        <v>0</v>
      </c>
      <c r="I9" s="28">
        <f>+'budget P6'!L21</f>
        <v>0</v>
      </c>
      <c r="J9" s="28"/>
      <c r="K9" s="55">
        <f t="shared" si="0"/>
        <v>0</v>
      </c>
    </row>
    <row r="10" spans="1:11" x14ac:dyDescent="0.25">
      <c r="A10" s="60">
        <v>7</v>
      </c>
      <c r="B10" s="68" t="s">
        <v>147</v>
      </c>
      <c r="C10" s="28">
        <f>+'budget P7'!L15</f>
        <v>0</v>
      </c>
      <c r="D10" s="28">
        <f>+'budget P7'!L16</f>
        <v>0</v>
      </c>
      <c r="E10" s="28">
        <f>+'budget P7'!L17</f>
        <v>0</v>
      </c>
      <c r="F10" s="28">
        <f>+'budget P7'!L18</f>
        <v>0</v>
      </c>
      <c r="G10" s="28">
        <f>+'budget P7'!L19</f>
        <v>0</v>
      </c>
      <c r="H10" s="28">
        <f>+'budget P7'!L20</f>
        <v>0</v>
      </c>
      <c r="I10" s="28">
        <f>+'budget P7'!L21</f>
        <v>0</v>
      </c>
      <c r="J10" s="28"/>
      <c r="K10" s="55">
        <f t="shared" si="0"/>
        <v>0</v>
      </c>
    </row>
    <row r="11" spans="1:11" x14ac:dyDescent="0.25">
      <c r="B11" s="56" t="s">
        <v>49</v>
      </c>
      <c r="C11" s="62">
        <f>SUM(C4:C10)</f>
        <v>0</v>
      </c>
      <c r="D11" s="62">
        <f>SUM(D4:D10)</f>
        <v>0</v>
      </c>
      <c r="E11" s="62">
        <f t="shared" ref="E11:J11" si="2">SUM(E4:E10)</f>
        <v>0</v>
      </c>
      <c r="F11" s="62">
        <f t="shared" si="2"/>
        <v>0</v>
      </c>
      <c r="G11" s="62">
        <f t="shared" si="2"/>
        <v>0</v>
      </c>
      <c r="H11" s="62">
        <f t="shared" si="2"/>
        <v>0</v>
      </c>
      <c r="I11" s="62">
        <f t="shared" si="2"/>
        <v>0</v>
      </c>
      <c r="J11" s="62">
        <f t="shared" si="2"/>
        <v>0</v>
      </c>
      <c r="K11" s="55">
        <f>SUM(K4:K10)</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11</vt:i4>
      </vt:variant>
      <vt:variant>
        <vt:lpstr>Intervalli denominati</vt:lpstr>
      </vt:variant>
      <vt:variant>
        <vt:i4>7</vt:i4>
      </vt:variant>
    </vt:vector>
  </HeadingPairs>
  <TitlesOfParts>
    <vt:vector size="18" baseType="lpstr">
      <vt:lpstr>istruzioni</vt:lpstr>
      <vt:lpstr>budget LP_UNIPA</vt:lpstr>
      <vt:lpstr>budget P2</vt:lpstr>
      <vt:lpstr>budget P3</vt:lpstr>
      <vt:lpstr>budget P4</vt:lpstr>
      <vt:lpstr>budget P5</vt:lpstr>
      <vt:lpstr>budget P6</vt:lpstr>
      <vt:lpstr>budget P7</vt:lpstr>
      <vt:lpstr>staff efforts</vt:lpstr>
      <vt:lpstr>total budget</vt:lpstr>
      <vt:lpstr>other cost categories</vt:lpstr>
      <vt:lpstr>'budget LP_UNIPA'!Area_stampa</vt:lpstr>
      <vt:lpstr>'budget P2'!Area_stampa</vt:lpstr>
      <vt:lpstr>'budget P3'!Area_stampa</vt:lpstr>
      <vt:lpstr>'budget P4'!Area_stampa</vt:lpstr>
      <vt:lpstr>'budget P5'!Area_stampa</vt:lpstr>
      <vt:lpstr>'budget P6'!Area_stampa</vt:lpstr>
      <vt:lpstr>'budget P7'!Area_stampa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Tropea</dc:creator>
  <cp:lastModifiedBy>Silvana</cp:lastModifiedBy>
  <dcterms:created xsi:type="dcterms:W3CDTF">2015-06-24T14:51:49Z</dcterms:created>
  <dcterms:modified xsi:type="dcterms:W3CDTF">2023-06-27T11:48:52Z</dcterms:modified>
</cp:coreProperties>
</file>